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dir.comunicaciones\Downloads\"/>
    </mc:Choice>
  </mc:AlternateContent>
  <xr:revisionPtr revIDLastSave="0" documentId="13_ncr:1_{3AE08240-ABC4-41DC-966E-9C7309FC8837}" xr6:coauthVersionLast="47" xr6:coauthVersionMax="47" xr10:uidLastSave="{00000000-0000-0000-0000-000000000000}"/>
  <bookViews>
    <workbookView xWindow="-110" yWindow="-110" windowWidth="19420" windowHeight="11500" tabRatio="795" firstSheet="3" activeTab="3" xr2:uid="{45531D0B-D50C-4561-94F8-EA0ADF8EA716}"/>
  </bookViews>
  <sheets>
    <sheet name="Solicitudes generales" sheetId="2" state="hidden" r:id="rId1"/>
    <sheet name="Exclusivo COMPRAS" sheetId="3" state="hidden" r:id="rId2"/>
    <sheet name="Hoja1" sheetId="6" state="hidden" r:id="rId3"/>
    <sheet name="Ubicación" sheetId="9" r:id="rId4"/>
    <sheet name="Bases" sheetId="1" state="hidden" r:id="rId5"/>
  </sheets>
  <definedNames>
    <definedName name="_xlnm._FilterDatabase" localSheetId="4" hidden="1">Bases!$A$2:$U$2</definedName>
    <definedName name="_xlnm._FilterDatabase" localSheetId="3" hidden="1">Ubicación!$A$1:$I$28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5" i="1" l="1"/>
  <c r="L134" i="1"/>
  <c r="L131" i="1"/>
  <c r="L130" i="1"/>
  <c r="L125" i="1"/>
  <c r="L124" i="1"/>
  <c r="L133" i="1"/>
  <c r="L128" i="1"/>
  <c r="L129" i="1"/>
  <c r="L113" i="1"/>
  <c r="L114" i="1"/>
  <c r="L118" i="1"/>
  <c r="L119" i="1"/>
  <c r="L120" i="1"/>
  <c r="L121" i="1"/>
  <c r="L122" i="1"/>
  <c r="L123" i="1"/>
  <c r="L111" i="1"/>
  <c r="L112" i="1"/>
  <c r="L115" i="1"/>
  <c r="L116" i="1"/>
  <c r="L117" i="1"/>
  <c r="K110" i="1"/>
  <c r="K109" i="1"/>
  <c r="K108" i="1"/>
  <c r="K107" i="1"/>
  <c r="K106" i="1"/>
  <c r="K105" i="1"/>
  <c r="K103" i="1"/>
  <c r="K102" i="1"/>
  <c r="K101" i="1"/>
  <c r="K100" i="1"/>
  <c r="K99" i="1"/>
  <c r="K98" i="1"/>
  <c r="K97" i="1"/>
  <c r="K96" i="1"/>
  <c r="K95" i="1"/>
</calcChain>
</file>

<file path=xl/sharedStrings.xml><?xml version="1.0" encoding="utf-8"?>
<sst xmlns="http://schemas.openxmlformats.org/spreadsheetml/2006/main" count="676" uniqueCount="565">
  <si>
    <t>Material</t>
  </si>
  <si>
    <t>Cantidad</t>
  </si>
  <si>
    <t>Precio unitario</t>
  </si>
  <si>
    <t>Precio total</t>
  </si>
  <si>
    <t>Observaciones</t>
  </si>
  <si>
    <t>Invitaciones impresas para colegios</t>
  </si>
  <si>
    <t xml:space="preserve">Totems: Estructura en triplex de 1.80 x 80 </t>
  </si>
  <si>
    <t>Acrilicos  25 x 25</t>
  </si>
  <si>
    <t>Adhesivos para módulos de bases</t>
  </si>
  <si>
    <t>Vinilos escarapelas</t>
  </si>
  <si>
    <t>Cuerda escarapela naranja o negra</t>
  </si>
  <si>
    <t>Planchas de stickers</t>
  </si>
  <si>
    <t>Festones tipo pasacalles banderines naranja o de colores</t>
  </si>
  <si>
    <t>20 mts</t>
  </si>
  <si>
    <t xml:space="preserve">Impresión mapas tamaño pliego </t>
  </si>
  <si>
    <t>Fichos refrigerios</t>
  </si>
  <si>
    <t>Fichos hidratación</t>
  </si>
  <si>
    <t xml:space="preserve">Manteles blancos tamaño </t>
  </si>
  <si>
    <t xml:space="preserve">Sobremanteles de colores </t>
  </si>
  <si>
    <t>Cajas de chinches blancos</t>
  </si>
  <si>
    <t>Cinta transparente gruesa</t>
  </si>
  <si>
    <t>3 rollos</t>
  </si>
  <si>
    <t>Toldos emprendores color naranja</t>
  </si>
  <si>
    <t>Rotulos para toldos y stand de entidades y patrocinadores 80x20</t>
  </si>
  <si>
    <t>Stickers Cruz Tau</t>
  </si>
  <si>
    <t>Manillas seguridad x 5 colores (500 x color)</t>
  </si>
  <si>
    <t xml:space="preserve">Marcos para fotos </t>
  </si>
  <si>
    <t>Brandeo entrada</t>
  </si>
  <si>
    <t>Ambulancia de 7:00am a 2:00pm medicada</t>
  </si>
  <si>
    <t>Opalina tipo tabloide (100 hojas) o carta (200 hojas)</t>
  </si>
  <si>
    <t>listones de pino de 3cm x 3cm x 3metros</t>
  </si>
  <si>
    <t xml:space="preserve">Tornillos de ensamble  de 2 pulgadas </t>
  </si>
  <si>
    <t>Galón de pintura del color que necesiten (Azul celeste)-32BEF0</t>
  </si>
  <si>
    <t>Bolsas de agua</t>
  </si>
  <si>
    <t>Refrigerios</t>
  </si>
  <si>
    <t xml:space="preserve">Jugos </t>
  </si>
  <si>
    <t xml:space="preserve"># de la Base </t>
  </si>
  <si>
    <r>
      <rPr>
        <b/>
        <sz val="11"/>
        <color theme="1"/>
        <rFont val="Aptos Narrow"/>
        <family val="2"/>
        <scheme val="minor"/>
      </rPr>
      <t>Nombre de la Base</t>
    </r>
    <r>
      <rPr>
        <sz val="11"/>
        <color theme="1"/>
        <rFont val="Aptos Narrow"/>
        <family val="2"/>
        <scheme val="minor"/>
      </rPr>
      <t xml:space="preserve">  
</t>
    </r>
  </si>
  <si>
    <r>
      <rPr>
        <b/>
        <sz val="11"/>
        <color theme="1"/>
        <rFont val="Aptos Narrow"/>
        <family val="2"/>
        <scheme val="minor"/>
      </rPr>
      <t xml:space="preserve">Materiales </t>
    </r>
    <r>
      <rPr>
        <sz val="11"/>
        <color theme="1"/>
        <rFont val="Aptos Narrow"/>
        <family val="2"/>
        <scheme val="minor"/>
      </rPr>
      <t xml:space="preserve">
</t>
    </r>
    <r>
      <rPr>
        <b/>
        <sz val="11"/>
        <color rgb="FFFF0000"/>
        <rFont val="Aptos Narrow"/>
        <family val="2"/>
        <scheme val="minor"/>
      </rPr>
      <t xml:space="preserve">Colocar de manera minuciosa lo que se requiere </t>
    </r>
  </si>
  <si>
    <t>Descripción del insumo o material requerido</t>
  </si>
  <si>
    <t xml:space="preserve">Cantidad </t>
  </si>
  <si>
    <t>Valor por Unidad</t>
  </si>
  <si>
    <t>Valor total</t>
  </si>
  <si>
    <t xml:space="preserve">Cotizacion Compras </t>
  </si>
  <si>
    <t xml:space="preserve">Observaciones </t>
  </si>
  <si>
    <t xml:space="preserve">Drill color blanco </t>
  </si>
  <si>
    <t>25 metros</t>
  </si>
  <si>
    <t xml:space="preserve">Drillcolor negro </t>
  </si>
  <si>
    <t>10 metros</t>
  </si>
  <si>
    <t>Diferentes tipo de telas en colores varios (popelinas, driles livianos o pesados, chalises, etc)</t>
  </si>
  <si>
    <t>20 metros</t>
  </si>
  <si>
    <t>Estampados para sublimar en DTF (nosotros entregamos el arte)</t>
  </si>
  <si>
    <t>Pañoletas o bandas para intervenir en tela de algodon (popelina liviana o drill liviano)</t>
  </si>
  <si>
    <t>a disposición de la empresa</t>
  </si>
  <si>
    <t>Obsequios</t>
  </si>
  <si>
    <t>Nombre de la base</t>
  </si>
  <si>
    <t>Demostrar que el territorio y la edificación deben diseñarse situando al ser humano en el centro. En esta experiencia de 20 minutos, los estudiantes de colegio comprenderán que un buen diseño espacial (Arquitectura) y la viabilidad económica del suelo (Técnica en Valoración Inmobiliaria) solo son verdaderamente valiosos si garantizan el bienestar, la salud y el confort ambiental de las personas</t>
  </si>
  <si>
    <t>Yury Andrea Hernández</t>
  </si>
  <si>
    <t>Ecositema de Hábitat (Técnica en avalúos/Arquitectura)</t>
  </si>
  <si>
    <t>Es una experiencia práctica donde los participantes diseñan soluciones urbanas equilibrando rentabilidad, sostenibilidad y bienestar. Mediante trabajo colaborativo, construcción modular y evaluación digital en tiempo real, comprenderán cómo la arquitectura y la valoración inmobiliaria contribuyen a crear espacios más humanos y sostenibles.</t>
  </si>
  <si>
    <t>Diseñarás una solución urbana capaz de equilibrar bienestar humano, rentabilidad, sostenibilidad y rentabilidad del territorio. Mediante trabajo colaborativo, construcción modular y evaluación digital en tiempo real, los equipos tomarán decisiones sobre el espacio y descubrirán cómo la arquitectura y la valoración inmobiliaria se articulan para crear entornos más habitables, funcionales y sostenibles.</t>
  </si>
  <si>
    <t xml:space="preserve"> Tu ciudad crece. El aire se acaba. Tienes 20 minutos para rediseñarla. ¿La salvas o la dejas colapsar?</t>
  </si>
  <si>
    <t xml:space="preserve">20 minutos </t>
  </si>
  <si>
    <t>Kit de bloques Jenga</t>
  </si>
  <si>
    <t>Kit de bloques Lego</t>
  </si>
  <si>
    <t>Souvenir institucional</t>
  </si>
  <si>
    <t>Según listados x base</t>
  </si>
  <si>
    <t>Impresión código QR</t>
  </si>
  <si>
    <t>Computador portátil (recurso institucional)</t>
  </si>
  <si>
    <t>TV para proyección (recurso institucional)</t>
  </si>
  <si>
    <t>Mapa de Medellín en gran formato (recurso existente)</t>
  </si>
  <si>
    <t>Maquetas físicas de Arquitectura (recurso existente)</t>
  </si>
  <si>
    <t>Varias</t>
  </si>
  <si>
    <t>Ecos de la memoria</t>
  </si>
  <si>
    <t>Generar una experiencia inmersiva que invite a los participantes a reflexionar sobre las historias, memorias y voces que han sido silenciadas por el conflicto armado colombiano, utilizando recursos artísticos, sensoriales y multimediales que promuevan la empatía, la escucha activa y la construcción de memoria colectiva, a través de la construcción colectiva de palabras o emociones asociadas a la experiencia.</t>
  </si>
  <si>
    <t>Alba Stefania Gómez Gómez 
Alejandra Gómez Velez
Esteban Henao Paternina
Andres Felipe Montoya 
Laura Catalina Blandon Isaza</t>
  </si>
  <si>
    <t>Ecosistema de Artes - FAI
Ecosistema de Interfaz - FI
Ecosistema de Ciclo del Dato - FI
Biblioteca</t>
  </si>
  <si>
    <t xml:space="preserve">los participantes viviran una experiencia multisensorial, que comienza con sonidos asociados al silencio y al conflicto, mientras caminan en un laberinto de telas... las mismas que más adelante servirán para proyectar el mapa de las violencias invisibilizadas, al tiempo que observan escuchan un fragmento de texto que habla de la violencia, la memoria y el silencio, después se topan con una tela con la proyección de un mapa de Colombia donde dispondrán un fragmento de papel con una palabra, para formar una narrativa colectiva, sobre el silencio. </t>
  </si>
  <si>
    <t>Una experiencia multisensorial que te llevará a explorar la relación entre espacio, imagen, sonido, memoria y silencio. A través de un recorrido inmersivo por un laberinto de telas y una cartografía proyectada de Colombia, cada persona aportará una palabra que contribuirá a construir una narrativa colectiva en torno a las memorias de la violencia y aquello que muchas veces permanece silenciado.</t>
  </si>
  <si>
    <t>Hay historias que no hacen ruido… pero cambian todo. ¿Te atreves a entrar donde el silencio también habla?</t>
  </si>
  <si>
    <t xml:space="preserve">20 a 30 min </t>
  </si>
  <si>
    <t>salón 1A</t>
  </si>
  <si>
    <t xml:space="preserve">Tapa ojos (elemento suministrado por biblioteca) </t>
  </si>
  <si>
    <t>20 Unidades</t>
  </si>
  <si>
    <t xml:space="preserve">Biombos negros (elemento suministrado por biblioteca) </t>
  </si>
  <si>
    <t>5 (Biblioteca)</t>
  </si>
  <si>
    <t xml:space="preserve">5 Telas blancas para formar espacio con sombra chinesca mostrando un cuerpo accionante relacionada al texto compartido. (elemento suministrado por FAI) </t>
  </si>
  <si>
    <t xml:space="preserve">Video Beam </t>
  </si>
  <si>
    <t xml:space="preserve">Sonido </t>
  </si>
  <si>
    <t xml:space="preserve">Micrófono </t>
  </si>
  <si>
    <t xml:space="preserve">Equipo portatil </t>
  </si>
  <si>
    <t>Proyección de elemento interactivo (Mapa de Colombia con víctimas del conflicto armado)</t>
  </si>
  <si>
    <t>Fragmento de texto Dramaturgico</t>
  </si>
  <si>
    <t>Alfilere</t>
  </si>
  <si>
    <t>2 cajas</t>
  </si>
  <si>
    <t>Cinta de enmascarar</t>
  </si>
  <si>
    <t>3 Rollos</t>
  </si>
  <si>
    <t>Pliegos Papel blanco</t>
  </si>
  <si>
    <t>Pliegos Papel Kraft</t>
  </si>
  <si>
    <t xml:space="preserve">Pliegos Papel negro </t>
  </si>
  <si>
    <t>La actividad propone un desafío colaborativo en el que los participantes asumen el rol de agencias especializadas para desarrollar soluciones dirigidas a una celebridad internacional que se mudará a Medellín. Mediante una dinámica inicial se asigna aleatoriamente el perfil del cliente, con información sobre sus hábitos, preferencias y necesidades. A partir de este contexto, los equipos trabajan desde diferentes áreas, como moda, hábitat, movilidad, tecnología y bienestar, con el propósito de crear propuestas que respondan a las necesidades del usuario y demuestren cómo esus vocaciones pueden intervenir en múltiples dimensiones de la vida cotidiana.</t>
  </si>
  <si>
    <t>Angélica María Pérez</t>
  </si>
  <si>
    <t>Ecosistema de Diseño (Diseño de Modas / Diseño Industrial/ Invitación abierta a Contenidos digitales, psicología, ciencias empresarialesIngenieria ambiental, derecho)</t>
  </si>
  <si>
    <t>Durante un laboratorio creativo, cada equipo construye una propuesta visual utilizando dibujos, esquemas, palabras clave y otros recursos gráficos que permitan comunicar sus ideas de manera clara. La propuesta debe responder a las necesidades del cliente, mejorar su calidad de vida y reflejar la identidad, cultura y características propias de Medellín como escenario de intervención. Posteriormente, cada agencia dispone dedos minutos para presentar un pitch ejecutivo en el que explica la propuesta, por qué lo diseñó y cómo su solución aporta valor a la experiencia del usuario. Finalmente, todas las propuestas se integran en un mapa visual colectivo que evidencia la complementariedad de las distintas disciplinas del diseño. La actividad concluye con una reflexión guiada que permite reconocer que el diseño trasciende la creación de objetos y participa activamente en la construcción de productos, servicios, espacios, tecnologías y experiencias que transforman la vida cotidiana</t>
  </si>
  <si>
    <t>Una celebridad llega a Medellín y necesita empezar de cero. Tienes una misión: rediseñar su mundo. ¿Qué harías?</t>
  </si>
  <si>
    <t>Taller de Modas - 2do piso Hangar</t>
  </si>
  <si>
    <t>Octavos de Cartulinas x 25 Unidades - blanca</t>
  </si>
  <si>
    <t>6 paquetes</t>
  </si>
  <si>
    <t>Marcadores permanentes o borrables de punta fina - sharpie</t>
  </si>
  <si>
    <t>8 und</t>
  </si>
  <si>
    <t>Hojas blancas para bocetos</t>
  </si>
  <si>
    <t>1 Resma</t>
  </si>
  <si>
    <t>Lápices</t>
  </si>
  <si>
    <t>2 cajas de 12 und</t>
  </si>
  <si>
    <t>Borradores de nata</t>
  </si>
  <si>
    <t>1 paquete x 10 und</t>
  </si>
  <si>
    <t>Cinta de enmascarar (masking tape)</t>
  </si>
  <si>
    <t>2 rollos</t>
  </si>
  <si>
    <t>Tijeras punta roma</t>
  </si>
  <si>
    <t>6 pares</t>
  </si>
  <si>
    <t>Carton paja</t>
  </si>
  <si>
    <t>8 pliegos</t>
  </si>
  <si>
    <t>Mesas del aula de modas</t>
  </si>
  <si>
    <t>Sillas del aula de modas</t>
  </si>
  <si>
    <t>Aula taller Taller de Modas</t>
  </si>
  <si>
    <t>Computador del facilitador</t>
  </si>
  <si>
    <t>Televisor del aula de modas (ruleta y cronometro)</t>
  </si>
  <si>
    <t xml:space="preserve">Los participantes vivirán experiencias de coordinación, expresión corporal y movimiento rítmico que les permitirán reconocer el cuerpo como una herramienta de comunicación, creatividad, aprendizaje y bienestar.
A través de actividades lúdicas y musicales, los estudiantes desarrollarán habilidades motrices básicas mientras exploran diferentes formas de interacción corporal.
</t>
  </si>
  <si>
    <t>Jesus Maria perez</t>
  </si>
  <si>
    <t>Licenciatura en educación física, tecnologia en entrenamiento deportivo</t>
  </si>
  <si>
    <t>A través de actividades lúdicas y musicales, los estudiantes desarrollarán habilidades motrices básicas mientras exploran diferentes formas de interacción corporal.</t>
  </si>
  <si>
    <t>Ritmo, coordinación y expresión corporal se combinan en una experiencia donde tu cuerpo se convierte en el principal medio de comunicación para poner a prueba tus habilidades motrices, sincronización y formas de relacionarse con otros a través del movimiento.</t>
  </si>
  <si>
    <t xml:space="preserve"> Tu cuerpo ya sabe la respuesta… falta ver si tú puedes seguirle el ritmo. ¿Te mueves ?</t>
  </si>
  <si>
    <t xml:space="preserve">20 min </t>
  </si>
  <si>
    <t>Salon de los espejos</t>
  </si>
  <si>
    <t>Bafle</t>
  </si>
  <si>
    <t xml:space="preserve">Cable 2 x 1 </t>
  </si>
  <si>
    <t>En el salon de espejos se cuenta con Bafle y cable</t>
  </si>
  <si>
    <t>Orientada por el Semillero de Deportes Alternativos, esta experiencia permitirá a los estudiantes conocer modalidades deportivas innovadoras mediante juegos, retos motores y dinámicas cooperativas que promuevan el trabajo en equipo, la creatividad y la toma de decisiones. (Kinball)</t>
  </si>
  <si>
    <t>Ricardo Leon Díaz</t>
  </si>
  <si>
    <t>los estudiantes conoceran modalidades deportivas innovadoras mediante juegos, retos motores y dinámicas cooperativas que promuevan el trabajo en equipo, la creatividad y la toma de decisiones. (Kinball)</t>
  </si>
  <si>
    <t>Más allá de los deportes tradicionales existe todo un universo de nuevas maneras de jugar, competir y cooperar. A través de retos motores y una experiencia de Kin-Ball, pondrás a prueba tu coordinación, creatividad, comunicación y capacidad para tomar decisiones.</t>
  </si>
  <si>
    <t xml:space="preserve"> Un balón gigante, un equipo y un reto… ¿lograrán mantenerlo en movimiento?</t>
  </si>
  <si>
    <t>Coliseo</t>
  </si>
  <si>
    <t>Balon de Kinball</t>
  </si>
  <si>
    <t xml:space="preserve">Conos </t>
  </si>
  <si>
    <t>La facultad cuenta con el material</t>
  </si>
  <si>
    <t>AquaLab: sumérgete al reto</t>
  </si>
  <si>
    <t xml:space="preserve">Experiencia práctica en el medio acuático donde los estudiantes conocerán las posibilidades de formación relacionadas con la natación, las actividades acuáticas, la recreación y el entrenamiento deportivo.
Los participantes realizarán ejercicios básicos de adaptación al agua, desplazamientos y actividades acuaticas y subacuaticas dirigidas por docentes y estudiantes del programa.
</t>
  </si>
  <si>
    <t>Los participantes realizarán ejercicios básicos de adaptación al agua, desplazamientos y actividades acuaticas y subacuaticas dirigidas por docentes y estudiantes del programa.</t>
  </si>
  <si>
    <t>Dentro del agua, el movimiento cambia y también lo hacen los desafíos. Esta experiencia práctica te permitirá explorar ejercicios de adaptación al medio acuático profundo, poniendo a prueba coordinación, confianza y dominio corporal en un entorno diferente.</t>
  </si>
  <si>
    <t>En tierra eres rápido… ¿pero qué pasa cuando el agua cambia todas las reglas? Atrévete a descubrirlo.</t>
  </si>
  <si>
    <t>1 hora por grupo (Actividad, que debe coordinarse solo con algunas I.E</t>
  </si>
  <si>
    <t>Media Piscina</t>
  </si>
  <si>
    <t xml:space="preserve">Baariletes acuaticos </t>
  </si>
  <si>
    <t>Hilos de Futuro</t>
  </si>
  <si>
    <t xml:space="preserve">
•	Lectura de un cuento: 
•	Construcción del tejido
En la Licenciatura en Educación Infantil creemos que aprendemos durante toda la vida.
1	Presentación del programa de la licenciatura en educación infantil a través de rótulos con palabras claves. 
2.	Presentación de la propuesta metodológica de proyectos integradores.
3.	Construcción del tejido. 
Cierre - Conversaciones con relación a:
1.	Que representa el tejido
2.	Quien te acompaña en el tejido 
3.	En miras a tu proyecto de vida que quieres empezar a tejer. 
</t>
  </si>
  <si>
    <t xml:space="preserve">Nora liliana Vasquez 
Yancelly Gómez </t>
  </si>
  <si>
    <t xml:space="preserve">Licenciatura en Educación infantil. </t>
  </si>
  <si>
    <t xml:space="preserve">Lectura de un cuento: 
•	Construcción del tejido
En la Licenciatura en Educación Infantil creemos que aprendemos durante toda la vida.
1	Presentación del programa de la licenciatura en educación infantil a través de rótulos con palabras claves. 
2.	Presentación de la propuesta metodológica de proyectos integradores.
3.	Construcción del tejido. 
Cierre - Conversaciones con relación a:
1.	Que representa el tejido
2.	Quien te acompaña en el tejido 
3.	En miras a tu proyecto de vida que quieres empezar a tejer. 
</t>
  </si>
  <si>
    <t>Un cuento será el punto de partida para descubrir cómo cada experiencia, aprendizaje y persona va dejando hilos en la construcción del futuro de otros. A través de un tejido simbólico colectivo, conectarás ideas sobre educación, acompañamiento, creatividad y proyecto de vida.</t>
  </si>
  <si>
    <t xml:space="preserve">2  en horarios rotativos </t>
  </si>
  <si>
    <t xml:space="preserve">Neuroexperience: Explorando el universo del Cerebro </t>
  </si>
  <si>
    <t xml:space="preserve">El objetivo de la base es brindar a los participantes una experiencia inmersiva que les permita comprender el funcionamiento del cerebro humano mediante actividades prácticas, experiencias sensoriales y retos interactivos. Dentro de la base se distribuyen 4 fases o etapas cada una de 5 minutos. Se estiman entre 6 o 7 participantes por fase.  Al llegar se entrega a cada participante de la ronda un ficho con una marca de números del 1 al 4. Cada subgrupo se organiza según el número que le correspondió en cada fase. Posterior a ello después de escuchar el silbado pasa al siguiente numero según las manecillas del reloj. </t>
  </si>
  <si>
    <t>Yaira Arias Ramirez</t>
  </si>
  <si>
    <t>Ecosistema Neurociencias y Neuropsicología/Maestria en Neuropsicología/Facultad de Psicología</t>
  </si>
  <si>
    <t xml:space="preserve">Fase 1: Inmersión Neuroanatómica: Los participantes explorarán la estructura y organización del cerebro humano, identificando sus principales regiones y funciones. Mediante recursos interactivos con modelos anatómicos y banderines de localización. 
Fase 2: Inmersión sensoperceptual: A través de experiencias prácticas y desafíos sensoriales, los participantes descubrirán cómo el cerebro recibe, interpreta y procesa la información proveniente de los sentidos. Esta fase permitirá comprender fenómenos relacionados con la percepción, la atención, las ilusiones sensoriales y la construcción de la realidad que realiza el cerebro.
Fase 3: Inmersión al entrenamiento cerebral: Participarán en ejercicios y dinámicas orientadas al fortalecimiento de habilidades cognitivas como la atención, la memoria, la concentración, la creatividad y la resolución de problemas. Además, conocerán el concepto de neuroplasticidad y cómo el entrenamiento constante puede favorecer el desarrollo de nuevas conexiones neuronales.
Fase 4: Inmersión en Realidad Virtual: Mediante una experiencia de realidad virtual, los participantes interactuarán con entornos digitales diseñados para profundizar en el conocimiento del cerebro y sus funciones. Esta fase ofrecerá una aproximación innovadora a la neurociencia, permitiendo comprender el potencial de las nuevas tecnologías aplicadas al aprendizaje y la investigación científica.
</t>
  </si>
  <si>
    <t>El cerebro es un territorio por explorar. Neuroanatomía, percepción sensorial, entrenamiento cognitivo y realidad virtual se integran mediante modelos, estímulos, tecnología y desafíos que te permitirán descubrir cómo funcionan procesos como la atención, la memoria, los sentidos y la neuroplasticidad.</t>
  </si>
  <si>
    <t>Crees que controlas tu mente… hasta que tu cerebro demuestra lo contrar</t>
  </si>
  <si>
    <t xml:space="preserve">Pilas AA </t>
  </si>
  <si>
    <t>4 pares</t>
  </si>
  <si>
    <t xml:space="preserve">Resmas tipo carta </t>
  </si>
  <si>
    <t xml:space="preserve">Lapiceros para souvenir </t>
  </si>
  <si>
    <t>fomy (diferentes colores)</t>
  </si>
  <si>
    <t xml:space="preserve">5 pliegos </t>
  </si>
  <si>
    <t>6 personas</t>
  </si>
  <si>
    <t>Experiencia gamificada e interdisciplinaria en la que los estudiantes reciben monedas simbólicas para participar en una subasta de habilidades humanas. Cada equipo debe priorizar y adquirir las capacidades que considera indispensables para enfrentar un escenario crítico del año 2050. Posteriormente, utiliza las habilidades obtenidas para construir una solución y finaliza valorando su impacto, viabilidad y efecto sobre las personas, las organizaciones y el entorno.</t>
  </si>
  <si>
    <t>Diana Rincón López</t>
  </si>
  <si>
    <t xml:space="preserve">Ecosistema de Organizaciones, liderazgo y salud en el trabajo. Invitados: Ingeniería Ambiental; Ingeniería de Datos y Software; Diseño Industrial; Derecho; Educación. </t>
  </si>
  <si>
    <t>Los participantes, organizados en equipos, deberán decidir qué habilidades humanas “salvarían” para responder a una crisis futura. Primero pujarán por habilidades como empatía, pensamiento crítico, colaboración, creatividad, ética, resiliencia, liderazgo consciente y responsabilidad social. Después enfrentarán un escenario de colapso y diseñarán una respuesta interdisciplinaria. Finalmente, evaluarán la viabilidad y el impacto humano de su propuesta.</t>
  </si>
  <si>
    <t>Pon precio a aquello que podría resultar invaluable en el futuro: las habilidades humanas. Tu equipo recibirá recursos simbólicos para invertir. Con lo obtenido deberán construir una solución y demostrar que, incluso, en escenarios tecnológicos, el factor humano sigue siendo decisivo.</t>
  </si>
  <si>
    <t>Tienes recursos limitados y demasiado por salvar. ¿Qué vale realmente ser humano?</t>
  </si>
  <si>
    <t>Tarjetas impresas de habilidades humanas, a color y plastificadas  (Envia arte 15-08)</t>
  </si>
  <si>
    <t>Billetes de juego</t>
  </si>
  <si>
    <t>Tarjetas impresas de escenarios críticos (Envia el arte - 15-08)</t>
  </si>
  <si>
    <t>Sobres tipo carta instituci</t>
  </si>
  <si>
    <t>pliego de Papel periodico</t>
  </si>
  <si>
    <t xml:space="preserve">Mesas de arquitectura </t>
  </si>
  <si>
    <t xml:space="preserve">Marcadores </t>
  </si>
  <si>
    <t>Palos  (nos envia el arte para las paletas) - Milton las Provee</t>
  </si>
  <si>
    <t>Cartel visible con instrucciones y secuencia de la actividad - se imprime en tipo tabloide - entrega arte 24/08</t>
  </si>
  <si>
    <t>Portatil</t>
  </si>
  <si>
    <t>Televisor o video beam</t>
  </si>
  <si>
    <t>Parlante portátil</t>
  </si>
  <si>
    <t>Mesas de trabajo</t>
  </si>
  <si>
    <t>Sillas</t>
  </si>
  <si>
    <t>Mesa principal de subasta</t>
  </si>
  <si>
    <t>Martillo de subasta</t>
  </si>
  <si>
    <t>Elementos decorativos o de ambientación futurista</t>
  </si>
  <si>
    <t>Coordenadas USB</t>
  </si>
  <si>
    <t>Lucila Cárdenas Niño (Líder del Ecosistema de Generación de Nuevo Conocimiento, Ciencia de Datos y Medición). Claudia Arango docente programa Ingenieria de sistemas.</t>
  </si>
  <si>
    <t>Ecosistema de Generación de Nuevo Conocimiento, Ciencia de Datos y Medición. Participan el Doctorado en Psicología, la Especialización en Diseño y Validación de Instrumentos de Medición,  Ingeniería de Sistemas por el componente tecnológico de la herramienta).</t>
  </si>
  <si>
    <t>Los estudiantes vivirán una experiencia personalizada en la que explorarán sus intereses y fortalezas mediante una aplicación web. A partir de sus respuestas, visualizarán un perfil preliminar y conocerán programas académicos de la Universidad que guardan afinidad con dicho perfil, evidenciando cómo la investigación, la psicología y la ciencia de datos generan soluciones innovadoras para la orientación vocacional.</t>
  </si>
  <si>
    <t xml:space="preserve">Una experiencia digital para descifrar las pistas que hablan de ti: lo que te interesa y aquello que podría conectarte con tu futuro. A través de preguntas rápidas, descubrirás un perfil construido a partir de tus respuestas y explorarás áreas de formación que hacen match contigo. </t>
  </si>
  <si>
    <t>No existe una flecha que diga “este es tu futuro”. Pero sí hay pistas. ¿Las seguimos?</t>
  </si>
  <si>
    <t xml:space="preserve">Mesa </t>
  </si>
  <si>
    <t xml:space="preserve">Computador </t>
  </si>
  <si>
    <t xml:space="preserve">Televisor   </t>
  </si>
  <si>
    <t xml:space="preserve">Sillas Rimax </t>
  </si>
  <si>
    <t>4 personas mínimo</t>
  </si>
  <si>
    <t>PsicoReto: Mente en Juego</t>
  </si>
  <si>
    <t>Gamificación sobre la experiencia de ser psicólogo. Vive situaciones reales a través de una epxeriencia inmersiva que te hará reflexionar y sentir. Herramientas prácticas para cuidar tu salud mental, manejar la ansiedad y construir relacionas sanas.</t>
  </si>
  <si>
    <t xml:space="preserve">Javier Orlando Beltrán Jaimes (Lider ecosistema teorías psicológicas, bienestar y cuidado) Nancy Julieth Zapata Restrepo (Lider ecosistema intervenciones contemporáneas y salud mental) </t>
  </si>
  <si>
    <t xml:space="preserve">Ecosistema teorías psicológicas, bienestar y cuidado; Ecosistema intervenciones contemporáneas y salud mental; Psicología, Especialización en psicología de los cuidados paliativos, Maestría en psicología clínica </t>
  </si>
  <si>
    <t>La psicología se convierte en juego a través de situaciones que exigirán observar, interpretar y tomar decisiones. Diferentes retos te acercarán al mundo de las emociones, las relaciones humanas y el bienestar psicológico, mientras exploras herramientas asociadas al manejo de la ansiedad, la empatía y la construcción de vínculos saludables.</t>
  </si>
  <si>
    <t>Tu mente interpreta, decide, se confunde… y a veces hasta te engaña. Aquí nada es tan obvio como parece.</t>
  </si>
  <si>
    <t>portátiles</t>
  </si>
  <si>
    <t>Televisores</t>
  </si>
  <si>
    <t>Marcos para selfies</t>
  </si>
  <si>
    <t>Mesas</t>
  </si>
  <si>
    <t xml:space="preserve">Cables para conexión HDMI </t>
  </si>
  <si>
    <t xml:space="preserve">Conexión electrica </t>
  </si>
  <si>
    <t>hojas de block partidas en 4</t>
  </si>
  <si>
    <t>2 Bloc</t>
  </si>
  <si>
    <t>boligrafos</t>
  </si>
  <si>
    <t>2 cajas x 12 unidades</t>
  </si>
  <si>
    <t>Suvenires para entregar como premios.</t>
  </si>
  <si>
    <t>SandBox: simulación de ciudad regenerativa</t>
  </si>
  <si>
    <t xml:space="preserve">Simulación tipo videojuego de estrategia: cada equipo (grupos de 30 a 40 estudiantes por ronda, subdivididos en 4 mesas-ciudad) se convierte en el consejo de administración de una ciudad y debe mantenerla viva equilibrando cuatro recursos: Sostenibilidad, Producción, Hábitat e Innovación. Todos parten en 10/10. En cada ronda se proyecta un evento (crisis, oportunidad o proyecto), el equipo decide entre la opción A o B, levanta su tarjeta y se aplican los cambios a los recursos; si un recurso llega a 0, la ciudad colapsa. Los equipos pueden invertir en infraestructura (Planta de Reciclaje, Transporte Inteligente, Centro de Innovación, Corredor Verde) para ganar ventajas en rondas siguientes. Gana la ciudad con mayor puntaje final (suma balanceada de los cuatro recursos). </t>
  </si>
  <si>
    <t>Yésica Gómez Jaramillo (Lider del Ecosistema de Sistemas Regenerativos)
Miguel Betancur Cifuentes (Lider del Ecosistema de Interface)</t>
  </si>
  <si>
    <t xml:space="preserve">• Ecosistema de Sistemas Regenerativos → Ingeniería Ambiental (recurso Sostenibilidad), Ingeniería industrial (recurso producción)
• Ecosistema de Interfaces → Ingeniería Multimedia y Creación de Contenidos Digitales (recurso Innovación)
</t>
  </si>
  <si>
    <t>Juego de estrategia en el que cada equipo gestiona una ciudad regenerativa equilibrando Sostenibilidad, Producción, Hábitat e Innovación a lo largo de rondas de eventos y decisiones, con interfaz, iconografía y sonido tipo videojuego. Muestra cómo la ingeniería y la creación digital diseñan el futuro de un territorio.</t>
  </si>
  <si>
    <t>Cada equipo recibirá una ciudad cuyo futuro dependerá de las decisiones que tome. En una simulación estilo videojuego donde deberán administrar recursos relacionados con sostenibilidad, producción, hábitat e innovación. Cada elección tendrá consecuencias y obligará a encontrar el equilibrio necesario para mantener la ciudad funcionando.</t>
  </si>
  <si>
    <t>Año 2050. Tu ciudad depende de tus decisiones. Si pierdes el equilibrio, el sistema colapsa. ¿Podrás mantenerla viva?</t>
  </si>
  <si>
    <t>6 personas: 1 facilitador general (conduce narrativa y tiempos), 1 monitor por programa (Ing. Ambiental, Ing. Multimedia, Creación de Contenidos Digitales) y 1–2 en soporte audiovisual (proyección y sonido).</t>
  </si>
  <si>
    <t xml:space="preserve">Sistema de sonido </t>
  </si>
  <si>
    <t>Mesas de trabajo (mesas-ciudad)</t>
  </si>
  <si>
    <t>según aforo (30–40)</t>
  </si>
  <si>
    <t>El Hangar del Silencio</t>
  </si>
  <si>
    <t>“El Hangar del Silencio” es una actividad de aprendizaje vivencial inspirada en la estética de las películas de misterio de investigación coral (al estilo Knives Out), diseñada para que estudiantes activos y aspirantes de la Facultad de Ingenierías de la Universidad de San Buenaventura Medellín resuelvan, en equipo, un caso ficticio de sustracción de un prototipo tecnológico dentro del propio campus de Bello.
La actividad cumple un doble propósito institucional: por un lado, ofrece una experiencia memorable, lúdica y de alto impacto para procesos de bienvenida, inducción y atracción de nuevos estudiantes; por otro, es una pieza de aprendizaje situado que obliga a los participantes a aplicar, de forma práctica y articulada, conceptos propios de cada programa de Ingenierías (datos, ciberseguridad, sensores ambientales, procesos industriales, acústica forense y narrativa audiovisual) en diálogo permanente con nociones básicas de Derecho (propiedad intelectual, contratos, cadena de custodia de la evidencia y responsabilidad civil).</t>
  </si>
  <si>
    <t xml:space="preserve">Juan Carlos Londoño Monoya | Líder de Experiencia Formativa
Manuel J. Gómez Restrepo | Docente de la Facultad de Derecho y Ciencias Políticas </t>
  </si>
  <si>
    <t>Facultad de Ingenierías | Ingeniería de Sistemas Cibernéticos | Ingeniería de Datos y Software | Ingeniería de Sonido 
Facultad de Derecho | Pregrado de Derecho | Especialización en Derecho Penal y Procesal Penal | Especialización en Responsabilidad y Seguros</t>
  </si>
  <si>
    <t xml:space="preserve">Actividad lúdica que combina la gamificación, la ingeniería y el derecho para la investigación de un "delito cibernético".
Mañana, 9:00 a.m. La Facultad de Ingenierías iba a presentar ante un fondo de inversión e innovación regional (alianza ficticia “Grupo Synovia”) el Prototipo Centinela: un sistema integrado de monitoreo ambiental y bioacústico con IoT y procesamiento de datos por IA, capaz de detectar en tiempo real episodios de contaminación, ruido y afectación de fauna en zonas rurales de Antioquia.
El prototipo era el resultado de dos años de trabajo conjunto entre estudiantes y docentes de los seis programas de Ingenierías, bajo un Acuerdo de Confidencialidad y Cesión Parcial de Derechos de Propiedad Intelectual firmado con la Universidad y asesorado por el Consultorio Jurídico de la Facultad de Derecho.
Anoche, el Hangar (edificio fray Roger Bacon) quedó vacío después de las 8:00 p.m. Esta mañana, el prototipo —junto con el disco duro que contenía el dataset de entrenamiento del modelo y la copia física del contrato de cesión— ha desaparecido del laboratorio.
Seis personas tuvieron acceso autorizado al Hangar anoche. Los equipos de investigadores (los participantes) tienen 3 horas para reconstruir los hechos, cruzar evidencia técnica y jurídica, y señalar a un responsable antes de que el fondo de inversión llegue al mediodía.
</t>
  </si>
  <si>
    <t>Un prototipo tecnológico ha desaparecido y las evidencias están dispersas. La misión será reconstruir lo ocurrido mediante pistas, datos e indicios relacionados con ciberseguridad, sensores, acústica, inteligencia artificial y conceptos jurídicos. En esta experiencia de misterio, Ingeniería y Derecho se encuentran para demostrar que observar, analizar y formular buenas hipótesis puede cambiar completamente el rumbo de una investigación.</t>
  </si>
  <si>
    <t>Algo desapareció del Hangar. Hay sospechosos, pistas digitales y muy poco tiempo. ¿Podrás descubrir qué pasó antes de que sea tarde?</t>
  </si>
  <si>
    <t>60 minutos</t>
  </si>
  <si>
    <t>Hangar AT2A
Edificio principal
Espacio de cafetería piso 3</t>
  </si>
  <si>
    <t>Resma de papel carta</t>
  </si>
  <si>
    <t>2 resmas</t>
  </si>
  <si>
    <t>Pliego de papel</t>
  </si>
  <si>
    <t>Cinta pegable grande transparente</t>
  </si>
  <si>
    <t>Marcadores de colores</t>
  </si>
  <si>
    <t>Tijeras</t>
  </si>
  <si>
    <t>Critical- Bricks: conecta tus pensamientos y crea</t>
  </si>
  <si>
    <t>Critical- Bricks es una actividad lúdica que fomenta el pensamiento crítico y creativo a través de la formulación de una pregunta situada que debe resolverse a partir de los Seis sombreros para Pensar propuestos por Edward de Bono. En esta actividad los estudiantes separarán la lógica de la emoción y explorarán ideas desde múltiples perspectivas a fin de formular una estrategia que resuelva el problema, el cual será representado a través de un prototipo con legos.</t>
  </si>
  <si>
    <t>Alejandra Stefanía Suárez Cuenca | Líder de Experiencia Formativa
Estudiantes del Doctorado en Ciencias de la Educación</t>
  </si>
  <si>
    <t>Ecosistema de Estudios Avanzados en Educación y Desarrollo Humano - Especialización en Dirección y Gestión Educativa - Maestría en Ciencias de la Educación - Doctorado en Ciencias de la Educación</t>
  </si>
  <si>
    <t>Inicialmente se les dará a los estudiantes una cinta de uno de los seis colores de los Sobreros para Pensar de Edward de Bono (blanco, azul, verde, rojo, amarillo y negro). Se armarán grupos que contengan estudiantes de cada uno de los colores. Luego de darles el saludo inicial, se les dará la pregunta : ¿Cómo debería actuar una institución educativa cuando se difunden comentarios ofensivos o rumores sobre un estudiante a través de redes sociales?
Se les explicará la postura de su color y se les darán 5 minutos para discutir la pregunta en grupos. Mientras discuten se les darán unas piezas de lego y posteriormente se les indicará que deberán expresar sus estrategias a través de la construcción de un prototipo implementando, para lo cual tendrán 10 minutos. Posteriormente, se hará la socialización</t>
  </si>
  <si>
    <t>Un dilema relacionado con la convivencia y las redes sociales será analizado desde seis maneras diferentes de pensar. Los integrantes de cada equipo asumirán perspectivas distintas y, después de contrastarlas, transformarán sus conclusiones en una construcción con bloques. Pensar diferente será justamente la clave para construir una mejor solución.</t>
  </si>
  <si>
    <t>Un rumor. Seis formas de pensar. Una solución por construir. ¿Qué harías si el próximo movimiento dependiera de ti?</t>
  </si>
  <si>
    <t>20 a 25 minutos</t>
  </si>
  <si>
    <t>10 metros de cinta de satín por cada color de los sombreros
Blanco, azul, rojo, verde, amarillo, negro</t>
  </si>
  <si>
    <t>60 metros</t>
  </si>
  <si>
    <t>silicona</t>
  </si>
  <si>
    <t>Bloques de construcción similares a los de lego serius play</t>
  </si>
  <si>
    <t>2 paquetes</t>
  </si>
  <si>
    <t>Pitch &amp; Business - SHARK TANK</t>
  </si>
  <si>
    <t>Los estudiantes, organizados en equipos, recibirán un reto empresarial y contarán con unos minutos para estructurar una propuesta de solución. Posteriormente, cada equipo realizará un pitch de un minuto ante un jurado, quien evaluará la innovación, viabilidad, creatividad y capacidad de comunicación. Al finalizar, se seleccionará el equipo ganador de la ronda y se brindará una retroalimentación general, fortaleciendo competencias de emprendimiento, liderazgo, trabajo en equipo y presentación de ideas de negocio.</t>
  </si>
  <si>
    <t>Andrés Arcos Rodríguez</t>
  </si>
  <si>
    <t>Administración de Negocios - Negocios internacionales - Contaduria Publica</t>
  </si>
  <si>
    <t>Negociando con Tiburones es una experiencia visualmente impactante para estudiantes de décimo y once grado, donde podrán observar de cerca cómo se defienden ideas y se construyen acuerdos en un entorno de negocios real. Desde la Administración de Negocios, apreciarán estrategias para liderar y tomar decisiones; en Negocios Internacionales, identificarán oportunidades y desafíos globales; con Contaduría Pública, reconocerán la importancia de la información financiera en la negociación; y desde la Especialización en Destinos Turísticos, visualizarán cómo presentar propuestas atractivas para potenciar experiencias y destinos. Todo desde la mirada de la Facultad de Ciencias Empresariales, despertando en ellos liderazgo, visión crítica y espíritu emprendedor.</t>
  </si>
  <si>
    <t>Una idea, pocos minutos y un jurado dispuesto a hacer preguntas difíciles. Organizados en equipos, los jóvenes recibirán un reto empresarial, estructurarán una propuesta y deberán defenderla mediante un pitch que pondrá a prueba innovación, viabilidad, liderazgo, negociación y capacidad de comunicación.</t>
  </si>
  <si>
    <t>Tú tienes la idea. Ellos tienen el dinero.  Nadando entre tiburones ¿Podrás estar adentro?</t>
  </si>
  <si>
    <t>20 minutos por grupo de estudiantes</t>
  </si>
  <si>
    <t>Cortinas decorativas azules (2 tonos)</t>
  </si>
  <si>
    <t>Unidad 2 tonos colores del mar - de azul (3 de un azul y 3 de otros)</t>
  </si>
  <si>
    <t>25 personas (10 docentes y 15 estudiantes FCE)</t>
  </si>
  <si>
    <t>Paquetes de Globos R12 x 50 Sempertex (Tonos azules)</t>
  </si>
  <si>
    <t>Paquetes tonos colores del mar</t>
  </si>
  <si>
    <t>Paquetes R5 x 50 Sempertex(Tonos azules)</t>
  </si>
  <si>
    <t>Paquete de Globo pitillo 260 X 50 (Tono azul claro)</t>
  </si>
  <si>
    <t>Globos R24 en tono azul claro</t>
  </si>
  <si>
    <t>Unidad -azul claro</t>
  </si>
  <si>
    <t>Globos R24 en tono azul marino</t>
  </si>
  <si>
    <t>Unidad - azul marino</t>
  </si>
  <si>
    <t>Globos de tiburones pequeños</t>
  </si>
  <si>
    <t>Los venden individuales</t>
  </si>
  <si>
    <t>Globos de tiburones grandes</t>
  </si>
  <si>
    <t>Aerosol dorado</t>
  </si>
  <si>
    <t>Unidad</t>
  </si>
  <si>
    <t>Aerosol de laca brillo para globos</t>
  </si>
  <si>
    <t>Globos burbuja R5</t>
  </si>
  <si>
    <t>Transparentes</t>
  </si>
  <si>
    <t>Globos burbuja R18</t>
  </si>
  <si>
    <t xml:space="preserve">Azules - unidad </t>
  </si>
  <si>
    <t>Globos de estrellas</t>
  </si>
  <si>
    <t>Azul - unidad</t>
  </si>
  <si>
    <t>carreta de nailon</t>
  </si>
  <si>
    <t>Carreta grueso</t>
  </si>
  <si>
    <t>Carretas de cinta doble fax</t>
  </si>
  <si>
    <t>Doble Fax Blanca</t>
  </si>
  <si>
    <t>Ganchos blancos para pegar en la pared.</t>
  </si>
  <si>
    <t>Tamaño mediano</t>
  </si>
  <si>
    <t xml:space="preserve">¡Último llamado! Welcome to USB  </t>
  </si>
  <si>
    <t>Oficina de Relaciones Internacionales e Interinstitucionales  ORII</t>
  </si>
  <si>
    <t>Papers Please to Be Welcome at USB es una actividad lúdica que simula un proceso de control migratorio. En este espacio, los estudiantes se dividirán en dos equipos y cada uno deberá organizarse en una fila. Los participantes pasarán uno a uno por el puesto de control migratorio, donde deberán responder una pregunta de cultura general y en inglés. Cada estudiante tendrá una única oportunidad para contestar. Si responde incorrectamente, la pregunta pasará al compañero que se encuentre detrás en la fila, y así sucesivamente hasta obtener una respuesta correcta. Cada vez que un participante responda correctamente, podrá salir de la fila, reduciendo así el número de integrantes de su equipo. El objetivo es lograr que todos los miembros del equipo respondan correctamente y abandonen la fila. Ganará el equipo que se quede primero sin participantes en su fila. Como penalización, el equipo perdedor deberá cumplir un reto físico previamente establecido.</t>
  </si>
  <si>
    <t>Pasaporte listo. Inglés activado. Frontera cerrada. Solo una respuesta correcta te deja avanzar. ¿Te dan entrada?</t>
  </si>
  <si>
    <t xml:space="preserve">20 minutos por grupo de estudiantes </t>
  </si>
  <si>
    <t>Impresión con el texto a color "CONTROL MIGRATORIO" con la mascota Boni vestido de agente de Migración Colombia. Tamaño: 100 * 60 cms. La impresión es con los colores institucionales en papel opalina.</t>
  </si>
  <si>
    <t xml:space="preserve">5 personas ( 3 del equipo de la ORII) y 2 apoyos aproactivos y dinámicos </t>
  </si>
  <si>
    <t>Impresión a color con el texto "WELCOME TO USB " con la mascota Boni. Tamaño: 100 * 60cms. La impresión es con los colores institucionales en papel opalina.</t>
  </si>
  <si>
    <t xml:space="preserve">Impresion 40*35cm  de 2 letreros, uno que diga FILA A y FILA B  en opalina    </t>
  </si>
  <si>
    <t>Paquete de Bon Bon Bum x24 unidades</t>
  </si>
  <si>
    <t xml:space="preserve">Resma de papel opalina para la impresión de un pasaporte de color dorado  </t>
  </si>
  <si>
    <t>Impresión escarapela MIGRACION en opalina tamaño 10*3.5cm en letra color negro</t>
  </si>
  <si>
    <t xml:space="preserve">Palo de escoba  partido en la mitad </t>
  </si>
  <si>
    <t xml:space="preserve">Aros de colores </t>
  </si>
  <si>
    <t>Cuerda Cabuya Rollo X 50 Mts</t>
  </si>
  <si>
    <t>Paquetes de Globos R9 x 50 Sempertex (de varios colores)</t>
  </si>
  <si>
    <t>Paquete de bolos 6 pinos 1 bola</t>
  </si>
  <si>
    <t xml:space="preserve">Costales </t>
  </si>
  <si>
    <t>Tinta color negro de marcador borrable</t>
  </si>
  <si>
    <t>Zona Splash</t>
  </si>
  <si>
    <t xml:space="preserve">Bienestar </t>
  </si>
  <si>
    <t>Velocidad, coordinación, agua y trabajo en equipo se encuentran en un relevo cargado de energía. Cada integrante deberá completar el desafío asignado, romper su bomba de agua y regresar para habilitar al siguiente compañero. La misión será terminar el recorrido antes que los demás sin perder la coordinación colectiva.</t>
  </si>
  <si>
    <t>Corre. Llega. ¡BOOM! Aquí ganar significa estallarla antes que los demás… literalmente.</t>
  </si>
  <si>
    <t>cancha de grama</t>
  </si>
  <si>
    <t xml:space="preserve">Globos R24 </t>
  </si>
  <si>
    <t>20 paquetes</t>
  </si>
  <si>
    <t>Operación: Relevos</t>
  </si>
  <si>
    <t>Un circuito de velocidad y obstáculos pondrá a competir a los equipos contra el tiempo. Uno a uno, cada integrante deberá completar el recorrido dentro de un costal, superar los desafíos y regresar para entregar el turno. Agilidad, coordinación y trabajo colectivo serán fundamentales para alcanzar la meta.</t>
  </si>
  <si>
    <t>Un costal, obstáculos y una sola misión: llegar antes que todos sin perder el equilibrio. ¿Te lanzas?</t>
  </si>
  <si>
    <t>Costales</t>
  </si>
  <si>
    <t>Pásalo… si Puedes</t>
  </si>
  <si>
    <t>Precisión, concentración y sincronización serán indispensables para lograr una misión aparentemente sencilla. El objeto deberá pasar de una persona a otra siguiendo las reglas del desafío y sin romper la cadena del equipo. Cada movimiento dependerá del anterior, por lo que la comunicación y la confianza serán tan importantes como la destreza individual.</t>
  </si>
  <si>
    <t>Parece fácil… hasta que te dicen que las manos no cuentan.</t>
  </si>
  <si>
    <t>paquete de vasos para tinto  x50</t>
  </si>
  <si>
    <t>Palito mezclador de madera x500 uds</t>
  </si>
  <si>
    <t>No la dejes caer</t>
  </si>
  <si>
    <t>El desafío parece sencillo: llegar hasta la meta con una pelota de ping-pong sobre una cuchara. Sin embargo, velocidad y equilibrio tendrán que convivir durante todo el recorrido. Cada integrante completará su turno antes de habilitar al siguiente, poniendo a prueba paciencia, precisión y capacidad para mantener la concentración bajo presión.</t>
  </si>
  <si>
    <t>Aquí correr no siempre te hace ganar. A veces, controlar el movimiento vale más</t>
  </si>
  <si>
    <t>paquete de cucharas x50</t>
  </si>
  <si>
    <t>pelotas de ping pong blancos  x100</t>
  </si>
  <si>
    <t>Misión H₂O</t>
  </si>
  <si>
    <t>¡Cada gota cuenta! Trabajando en parejas, los equipos deberán transportar la mayor cantidad posible de agua sin utilizar las manos y depositarla en su recipiente antes de dar paso a los siguientes compañeros. Coordinar cada movimiento será fundamental para llegar a la meta con la menor cantidad de pérdidas posible.</t>
  </si>
  <si>
    <t>Transporta agua sin usar las manos. Spoiler: alguien probablemente terminará mojado. ¿Será tu equipo?</t>
  </si>
  <si>
    <t>15 a 20 min</t>
  </si>
  <si>
    <t xml:space="preserve">recipientes medianos o baldes </t>
  </si>
  <si>
    <t>Cocas plásticas para llevar agua</t>
  </si>
  <si>
    <t>Círculo Crítico</t>
  </si>
  <si>
    <t>Una instrucción puede cambiar por completo el reto en cuestión de segundos. Al escuchar el número indicado por el monitor, deberás reaccionar, organizarte y encontrar la manera de ingresar al aro con la cantidad exacta de compañeros. A medida que avance la dinámica, comunicación, rapidez y cooperación serán cada vez más importantes.</t>
  </si>
  <si>
    <t>Escucha el número. Tienes segundos para encontrar tu lugar. Piensa más rápido. ¿Caben todos?</t>
  </si>
  <si>
    <t>banderin plastico multicolor 10metros (decorativo)</t>
  </si>
  <si>
    <t xml:space="preserve">collares de flores </t>
  </si>
  <si>
    <t>Bombas decorativas x 40 unidades color naranja y negro</t>
  </si>
  <si>
    <t>La gratitud del héroe</t>
  </si>
  <si>
    <t xml:space="preserve">Vicerrectoría para la Identidad y el Bienestar Institucional, Registro Académico, Compras, Unidad Financiera, Pastoral Universitaria y CIDEH. </t>
  </si>
  <si>
    <t xml:space="preserve">Se realizará un espacio vivencial, donde los estudiantes de colegio se les dará la bienvenida, con alegría y acogida que describe el carisma franciscano y bonaventuriano. Luego se realizará un trabajo en equipo, donde deben resolver un reto y los estudiantes deberán organizarse y confiar en el equipo,  lo importante no es ganar, sino resolver cómo llegar juntos. </t>
  </si>
  <si>
    <t>La experiencia pone en el centro una idea sencilla pero poderosa: hay desafíos que solo pueden superarse cuando alguien decide ayudar. A través de una dinámica colectiva, deberás comunicarte, apoyarte y encontrar con otros la manera de alcanzar la meta, reconociendo el valor de la confianza, la gratitud, la solidaridad y el sentido de comunidad.</t>
  </si>
  <si>
    <t>Cuando todo parece difícil, la única salida es gritar fuerte: ¡Yo te ayudo!</t>
  </si>
  <si>
    <t>20 minutos por grupo</t>
  </si>
  <si>
    <t>Cancha de voleiplaya, espacio ubicado entre las escaleras que dirigen al bloque de aulas, la cancha de futbol y el coliseo, un espacio central donde se buscará la diversión sana y darle la bienvenida a los estudiantes a la experiencia universitaria.</t>
  </si>
  <si>
    <t xml:space="preserve">Confites </t>
  </si>
  <si>
    <t xml:space="preserve">Sombreros </t>
  </si>
  <si>
    <t xml:space="preserve">Bombas de colores </t>
  </si>
  <si>
    <t>Certificados (puede decir, la Universidad de San Buenaventura certifica que, cinco tarros de espuma para fiesta, la persona tal se certifica en la gratitud de alegre, con alegría y acogida. Dada en Medellín, el día)</t>
  </si>
  <si>
    <t xml:space="preserve">Carpa </t>
  </si>
  <si>
    <t xml:space="preserve">Conexion electrica </t>
  </si>
  <si>
    <t xml:space="preserve">Bafle </t>
  </si>
  <si>
    <t xml:space="preserve">Microfono </t>
  </si>
  <si>
    <t>Costales (Mercadeo solo tiene 10)</t>
  </si>
  <si>
    <t xml:space="preserve">Cocas </t>
  </si>
  <si>
    <t xml:space="preserve">Unidad de proyección social - HUB de innovación </t>
  </si>
  <si>
    <t>OBJETIVO: Los estudiantes conozcan las modalidades de formación de Educación Continua mediante un juego de memoria, relacionando conceptos con sus definiciones. Instrucciones 1. coloca todas las tarjetas boca abajo formando una cuadrícula.  2.Cada participante destapa dos Tarjetas. 3. Si la pregunta coincide con la respuesta correcta, conserva la pareja y obtiene un punto. 4. Si no coninciden, vuelve a colocarlas boca abajo y continúa el siguiente participante. 5. Gana quien encuentra más parejas.</t>
  </si>
  <si>
    <t>Un juego de memoria se convertirá en la puerta de entrada para descubrir distintas posibilidades de aprendizaje y formación. El desafío será encontrar las conexiones correctas entre conceptos y significados mientras se conocen alternativas de Educación Continua y otras oportunidades para seguir desarrollando conocimientos y habilidades a lo largo de la vida.</t>
  </si>
  <si>
    <t>Tu memoria tiene una cita con el futuro. Descubre cuántas formas existen de seguir aprendiendo.</t>
  </si>
  <si>
    <t>Aula amplia o espacio cubierto con pantalla/proyección visible para todos</t>
  </si>
  <si>
    <t>Bombones  surtido x24</t>
  </si>
  <si>
    <t>$10.500</t>
  </si>
  <si>
    <t xml:space="preserve">cinta adesiva </t>
  </si>
  <si>
    <t>$3500</t>
  </si>
  <si>
    <t>$7000</t>
  </si>
  <si>
    <t xml:space="preserve">block iris </t>
  </si>
  <si>
    <t>$14000</t>
  </si>
  <si>
    <t>$6633</t>
  </si>
  <si>
    <t>$19900</t>
  </si>
  <si>
    <t>nylon</t>
  </si>
  <si>
    <t>$4000</t>
  </si>
  <si>
    <t>packx 10 papel periodico pliego</t>
  </si>
  <si>
    <t>$10000</t>
  </si>
  <si>
    <t>Scavenger Hunt: Surviving with Languages</t>
  </si>
  <si>
    <t xml:space="preserve">Los participantes reciben una hoja con acertijos donde deben adivinar qué país, qué idioma, qué asunto cultural es referido, quién es el personaje, qué bandera es, etc. El equipo que responfa todas las respuestas en el menor tiempo posible es el ganador. </t>
  </si>
  <si>
    <t>Estella Agudelo Sánchez</t>
  </si>
  <si>
    <t>Centro de Idiomas</t>
  </si>
  <si>
    <t>Es una carrera de observación en relación con los países, las lenguas y las culturas del mundo</t>
  </si>
  <si>
    <t xml:space="preserve">El mundo se convierte en un gran tablero de pistas donde idiomas, países, personajes, banderas y curiosidades culturales esconden las respuestas. A través de acertijos y desafíos de observación, cada equipo deberá conectar información, interpretar señales y poner a prueba sus conocimientos sobre las lenguas y culturas del mundo. </t>
  </si>
  <si>
    <t xml:space="preserve"> El mundo está lleno de pistas… pero no todas hablan tu idioma. ¿Podrás descifrarlas antes que los demás?</t>
  </si>
  <si>
    <t>PAQUETE BOMBOM BUM X 24</t>
  </si>
  <si>
    <t>$9000</t>
  </si>
  <si>
    <t>$54.000</t>
  </si>
  <si>
    <t xml:space="preserve">Se esperan alrededor de 150 personas por stand. para entregar un bombom bum a cada participante. </t>
  </si>
  <si>
    <t>La Tripulación</t>
  </si>
  <si>
    <t>La Tripulación es una actividad que se desarrolla de manera conjunta donde cada equipo va a ingresar a una actividad submarina imaginaria y para poder ingresar, cada persona debe aportar una cualidad, talento y aporte que sea necesario para la supervivencia en altamar, mientras se va entrelazando una red con la lana. Al final, se tensiona la red con las personas que logran entrar a la actividad y, dejando soltar unas cuantas, se habla del valor que tiene cada uno en un equipo, puesto que el aporte de cada persona es necesario para el buen funcionamiento de la actividad.</t>
  </si>
  <si>
    <t>Simón Uribe
Alejandro Tabares</t>
  </si>
  <si>
    <t>Secretaría
Investigaciones
Registro Académico</t>
  </si>
  <si>
    <t xml:space="preserve">Una misión en altamar está a punto de comenzar, pero nadie puede subir a bordo sin demostrar qué aporta a la tripulación. Cada integrante deberá reconocer una cualidad, talento o habilidad que podría ser clave para sobrevivir juntos y, mientras comparte su aporte, irá entrelazando una red colectiva con lana. Al final, la tensión de esa red revelará algo esencial: cuando una persona falta, todo el equipo lo siente. </t>
  </si>
  <si>
    <t>En altamar nadie sobra. La pregunta es: ¿qué necesita la tripulación de ti para sobrevivir?</t>
  </si>
  <si>
    <t>Ovillos de lana de colores vivos de buen largo y/o gramaje</t>
  </si>
  <si>
    <t>$13.000</t>
  </si>
  <si>
    <t>$52.000</t>
  </si>
  <si>
    <t>7 u 8</t>
  </si>
  <si>
    <t>Bianchi x 100</t>
  </si>
  <si>
    <t>$15.000</t>
  </si>
  <si>
    <t>$60.000</t>
  </si>
  <si>
    <t>Hábitat Challenge: Confort y Bienestar Humano</t>
  </si>
  <si>
    <t>Salón 1D</t>
  </si>
  <si>
    <t>Silencio Espacial: Artes Multimediales</t>
  </si>
  <si>
    <t>Ecosistema del Movimiento: Ritmo y Corporeidad</t>
  </si>
  <si>
    <t>La subasta de la humanidad: habilidades para construir el futuro</t>
  </si>
  <si>
    <t>Descubre tu ruta USB</t>
  </si>
  <si>
    <t>Psicoreto, experiencia inmersiva, metalmente</t>
  </si>
  <si>
    <t>SandBox Ecosistema: simulación de ciudad regenerativa (Full Day Ingenierías)</t>
  </si>
  <si>
    <r>
      <rPr>
        <b/>
        <sz val="11"/>
        <color rgb="FF000000"/>
        <rFont val="Aptos"/>
        <family val="2"/>
      </rPr>
      <t xml:space="preserve">Descripción de la actividad que se realizara en la base </t>
    </r>
    <r>
      <rPr>
        <b/>
        <sz val="11"/>
        <color rgb="FFFF0000"/>
        <rFont val="Aptos"/>
        <family val="2"/>
      </rPr>
      <t>(Solo podrán tener 20 minutos para la actividad, con grupos por cada ronda de 30 a 40 estudiantes)</t>
    </r>
  </si>
  <si>
    <r>
      <rPr>
        <b/>
        <sz val="11"/>
        <color rgb="FF000000"/>
        <rFont val="Aptos"/>
        <family val="2"/>
      </rPr>
      <t xml:space="preserve">Persona que lidera la Base 
</t>
    </r>
    <r>
      <rPr>
        <sz val="11"/>
        <color rgb="FFFF0000"/>
        <rFont val="Aptos"/>
        <family val="2"/>
      </rPr>
      <t>Sera quien liderara el proceso y el puente entre Comunicaciones y Mercadeo</t>
    </r>
  </si>
  <si>
    <r>
      <rPr>
        <b/>
        <sz val="11"/>
        <color rgb="FF000000"/>
        <rFont val="Aptos"/>
        <family val="2"/>
      </rPr>
      <t>Programas o unidades que la conforman</t>
    </r>
    <r>
      <rPr>
        <sz val="11"/>
        <color rgb="FF000000"/>
        <rFont val="Aptos"/>
        <family val="2"/>
      </rPr>
      <t xml:space="preserve"> 
</t>
    </r>
    <r>
      <rPr>
        <sz val="11"/>
        <color rgb="FFFF0000"/>
        <rFont val="Aptos"/>
        <family val="2"/>
      </rPr>
      <t>Cuales son las carreras o areas que integraran la base</t>
    </r>
  </si>
  <si>
    <r>
      <rPr>
        <b/>
        <sz val="11"/>
        <color rgb="FF000000"/>
        <rFont val="Aptos"/>
        <family val="2"/>
      </rPr>
      <t xml:space="preserve">Descripción 
</t>
    </r>
    <r>
      <rPr>
        <sz val="11"/>
        <color rgb="FFFF0000"/>
        <rFont val="Aptos"/>
        <family val="2"/>
      </rPr>
      <t>Breve descripción de cual será la actividad que se realizara dentro del espacio</t>
    </r>
  </si>
  <si>
    <r>
      <rPr>
        <b/>
        <sz val="11"/>
        <color theme="1"/>
        <rFont val="Aptos"/>
        <family val="2"/>
      </rPr>
      <t xml:space="preserve">Duración de la actividad
</t>
    </r>
    <r>
      <rPr>
        <sz val="11"/>
        <color rgb="FFFF0000"/>
        <rFont val="Aptos"/>
        <family val="2"/>
      </rPr>
      <t>Solo se puede un Max de 20 min por grupo</t>
    </r>
  </si>
  <si>
    <r>
      <rPr>
        <b/>
        <sz val="11"/>
        <color rgb="FF000000"/>
        <rFont val="Aptos"/>
        <family val="2"/>
      </rPr>
      <t xml:space="preserve">Ubicación de la actividad o base
</t>
    </r>
    <r>
      <rPr>
        <sz val="11"/>
        <color rgb="FFFF0000"/>
        <rFont val="Aptos"/>
        <family val="2"/>
      </rPr>
      <t>Espacio de la universidad en donde se proyecta realizar, posiblemente pueda ser reubicada, de acuerdo a la logística del evento</t>
    </r>
  </si>
  <si>
    <r>
      <rPr>
        <b/>
        <sz val="11"/>
        <color theme="1"/>
        <rFont val="Aptos"/>
        <family val="2"/>
      </rPr>
      <t xml:space="preserve">Materiales </t>
    </r>
    <r>
      <rPr>
        <sz val="11"/>
        <color theme="1"/>
        <rFont val="Aptos"/>
        <family val="2"/>
      </rPr>
      <t xml:space="preserve">
</t>
    </r>
    <r>
      <rPr>
        <b/>
        <sz val="11"/>
        <color rgb="FFFF0000"/>
        <rFont val="Aptos"/>
        <family val="2"/>
      </rPr>
      <t xml:space="preserve">Colocar de manera minuciosa lo que se requiere </t>
    </r>
  </si>
  <si>
    <r>
      <rPr>
        <b/>
        <sz val="11"/>
        <color theme="1"/>
        <rFont val="Aptos"/>
        <family val="2"/>
      </rPr>
      <t xml:space="preserve">Cantidad de Personas </t>
    </r>
    <r>
      <rPr>
        <sz val="11"/>
        <color theme="1"/>
        <rFont val="Aptos"/>
        <family val="2"/>
      </rPr>
      <t xml:space="preserve">
</t>
    </r>
    <r>
      <rPr>
        <sz val="11"/>
        <color rgb="FFFF0000"/>
        <rFont val="Aptos"/>
        <family val="2"/>
      </rPr>
      <t xml:space="preserve">Se requiere tener conocimiento de cuantas personas estarán en el stand desarrollando la actividad </t>
    </r>
  </si>
  <si>
    <t>Celebrity Design Challenge:
Diseñando la Nueva Vida de una Celebridad en la ciudad</t>
  </si>
  <si>
    <t xml:space="preserve">40 minutos Con capacidad de 60 estudiantes por ronda
Se puede adaptar a 20 minutos </t>
  </si>
  <si>
    <t>1 Docente facilitador
5 Docentes de apoyo
3 Estudiantes de apoyo del programa de Diseño con horas de servicio Sapiencia
Total 9 personas</t>
  </si>
  <si>
    <t>Ecosistema del Movimiento: Deportes Alternativos</t>
  </si>
  <si>
    <t>Ecosistema del Movimiento: Experiencia Acuática</t>
  </si>
  <si>
    <t xml:space="preserve">Glori Lopez, Juan Camilo Lopez </t>
  </si>
  <si>
    <t>tablas</t>
  </si>
  <si>
    <t>Ecosistema aprendizaje a lo largo de la vida: "Tejiendo mi futuro: aprendizajes que nos acompañan toda la vida"</t>
  </si>
  <si>
    <t xml:space="preserve">Rollos de lanas  GRANDES de diferentes colores </t>
  </si>
  <si>
    <t xml:space="preserve">NEUROXPERIENCE: Explorando el universo del Cerebro </t>
  </si>
  <si>
    <t>Aula grande del Primer piso (Se requiere un aula con buena conexión a internet para las gafas de RV)</t>
  </si>
  <si>
    <t>20 minutos por grupo.</t>
  </si>
  <si>
    <t xml:space="preserve">Aula donde se pueda mover todoas las sillas </t>
  </si>
  <si>
    <r>
      <t xml:space="preserve">Experiencia interactiva desarrollada a partir del proyecto de investigación </t>
    </r>
    <r>
      <rPr>
        <i/>
        <sz val="11"/>
        <color rgb="FF000000"/>
        <rFont val="Aptos"/>
        <family val="2"/>
      </rPr>
      <t>"Diseño y validación de un modelo sistematizado para la valoración integral de intereses, competencias y perfiles vocacionales"</t>
    </r>
    <r>
      <rPr>
        <sz val="11"/>
        <color rgb="FF000000"/>
        <rFont val="Aptos"/>
        <family val="2"/>
      </rPr>
      <t>. Los estudiantes escanearán un código QR para acceder a una versión demostrativa de una herramienta digital que les permitirá responder un breve conjunto de preguntas sobre intereses y fortalezas. Al finalizar, recibirán un perfil preliminar y conocerán los programas académicos de la Universidad de San Buenaventura que presentan mayor afinidad con sus resultados. Durante la actividad se explicará cómo la psicología, la medición y la ciencia de datos se integran para desarrollar soluciones tecnológicas orientadas a apoyar la toma de decisiones vocacionales.</t>
    </r>
  </si>
  <si>
    <t>20 minutos por grupo (30 a 40 estudiantes).</t>
  </si>
  <si>
    <t>Espacio con acceso a internet y posibilidad de proyectar una pantalla o televisor y uso de un computador</t>
  </si>
  <si>
    <t>Espacio amplio con buena conexión a internet y electricidad.</t>
  </si>
  <si>
    <t>20 min por grupo (ronda reducida). 
Formato completo: 8 rondas / 60–90 min.</t>
  </si>
  <si>
    <t>Aula amplia o espacio cubierto con pantalla/proyección visible para todos, sistema de sonido y 4 mesas-ciudad. Reubicable según logística.</t>
  </si>
  <si>
    <t>320 fichas de recurso (80 verdes/Sostenibilidad, 80 naranjas/Producción, 80 azules/Hábitat, 80 moradas/Innovación)</t>
  </si>
  <si>
    <t>1 resma (Ellos comparten el arte y diseño imprime)</t>
  </si>
  <si>
    <t xml:space="preserve">TV grande </t>
  </si>
  <si>
    <t>Micrófono para el facilitador</t>
  </si>
  <si>
    <t>Base central de la Facultad de Ingenierías (dinámica SandBox Ecosistema). Fichas y tarjetas sugeridas en cartón grueso o PVC troquelado full color, laminadas para reutilizar en próximas versiones. Varios recursos tecnológicos (proyector, sonido, computador, micrófono) pueden ser aportados por la facultad o la logística general del evento. El Ecosistema de Hábitat (Arquitectura) no acompaña presencialmente, pero su recurso se mantiene en el juego. Valores unitarios y totales por cotizar con Compras.</t>
  </si>
  <si>
    <t>Aula amplia con proyector y computador</t>
  </si>
  <si>
    <t xml:space="preserve">En los dos salones del primer piso como el año pasado </t>
  </si>
  <si>
    <t xml:space="preserve">Papers Please to Be Welcome at USB </t>
  </si>
  <si>
    <t xml:space="preserve">Espacio al aire libre  cerca a la piscina y a las piedas </t>
  </si>
  <si>
    <r>
      <t xml:space="preserve">Imagen de referencia
</t>
    </r>
    <r>
      <rPr>
        <b/>
        <sz val="11"/>
        <color rgb="FF000000"/>
        <rFont val="Aptos"/>
        <family val="2"/>
      </rPr>
      <t>https://usbmedellin-my.sharepoint.com/:i:/g/personal/internacionalizacion_usbmed_edu_co/IQBV3RDJccA1TakvxNuuVECYAUYZmGen6hdhUHZf1Rv1Hn8?e=dqKo2a</t>
    </r>
  </si>
  <si>
    <r>
      <t xml:space="preserve">Referencia del pasaporte dorado diseñado para el Full Day 2025. Sería el mismo diseño con la corrección: GOLDEN PASSPORT en vez de PASSPORT GOLD
</t>
    </r>
    <r>
      <rPr>
        <b/>
        <sz val="11"/>
        <color rgb="FF000000"/>
        <rFont val="Aptos"/>
        <family val="2"/>
      </rPr>
      <t>https://usbmedellin-my.sharepoint.com/:i:/g/personal/internacionalizacion_usbmed_edu_co/IQCWeGKJkJL-SLRwbM0f8XDvARvRQH-JuKHpTRzcHcBDAJM?e=khwQyy</t>
    </r>
  </si>
  <si>
    <r>
      <t xml:space="preserve">Fondo blanco y letra negra, solamente con la palabra MIGRACIÓN y la bandera de Colombia
</t>
    </r>
    <r>
      <rPr>
        <b/>
        <sz val="11"/>
        <color rgb="FF000000"/>
        <rFont val="Aptos"/>
        <family val="2"/>
      </rPr>
      <t>https://usbmedellin-my.sharepoint.com/:i:/g/personal/internacionalizacion_usbmed_edu_co/IQA1KL_j_pCpSLYdDIz6Ctt_ATg_UNcJ3p1eABIrxcJtJYc?e=5Jg66w</t>
    </r>
  </si>
  <si>
    <t xml:space="preserve"> CARRERA EXPLOSIVA</t>
  </si>
  <si>
    <r>
      <rPr>
        <b/>
        <sz val="11"/>
        <color rgb="FF000000"/>
        <rFont val="Aptos"/>
        <family val="2"/>
      </rPr>
      <t>1.</t>
    </r>
    <r>
      <rPr>
        <sz val="11"/>
        <color rgb="FF000000"/>
        <rFont val="Aptos"/>
        <family val="2"/>
      </rPr>
      <t xml:space="preserve"> </t>
    </r>
    <r>
      <rPr>
        <b/>
        <sz val="11"/>
        <color rgb="FF000000"/>
        <rFont val="Aptos"/>
        <family val="2"/>
      </rPr>
      <t>CARRERA EXPLOSIVA</t>
    </r>
    <r>
      <rPr>
        <sz val="11"/>
        <color rgb="FF000000"/>
        <rFont val="Aptos"/>
        <family val="2"/>
      </rPr>
      <t>: Se ubican en equipos segun la cantidad de participantes,  cada equipo tendrá una silla al frente, en donde encontrarán una bomba con agua, sale 1 jugador por equipo a romper la bomba, sentándose en ella, cada vez que la rompa debe salir corriendo hasta donde el otro compañero de la fila, gana el primer equipo que logre que todos sus integrantes rompan las bombas. (variantes)</t>
    </r>
  </si>
  <si>
    <t>CARRERA DE RELEVOS</t>
  </si>
  <si>
    <r>
      <rPr>
        <b/>
        <sz val="11"/>
        <color rgb="FF000000"/>
        <rFont val="Aptos"/>
        <family val="2"/>
      </rPr>
      <t>2. CARRERA DE RELEVOS:</t>
    </r>
    <r>
      <rPr>
        <sz val="11"/>
        <color rgb="FF000000"/>
        <rFont val="Aptos"/>
        <family val="2"/>
      </rPr>
      <t xml:space="preserve"> En una zona delimitada sale un jugador de cada equipo el cual tendrá un costal en sus pies, debe salir saltando, y sobrepasar varios conos hasta completar todos los obstáculos, regresa en velocidad para que otro de su equipo salga a realizar la misma dinámica.</t>
    </r>
  </si>
  <si>
    <t>MISIÓN PALILLO</t>
  </si>
  <si>
    <r>
      <rPr>
        <b/>
        <sz val="11"/>
        <color rgb="FF000000"/>
        <rFont val="Aptos"/>
        <family val="2"/>
      </rPr>
      <t>3. MISIÓN PALILLO:</t>
    </r>
    <r>
      <rPr>
        <sz val="11"/>
        <color rgb="FF000000"/>
        <rFont val="Aptos"/>
        <family val="2"/>
      </rPr>
      <t xml:space="preserve"> Los participantes se organizan en tres hileras de diez a quince personas. Cada integrante sostiene un palillo únicamente con la boca y el primer participante de cada hilera inicia con un vaso sujetado solo por el pitillo. A la señal del monitor, el vaso deberá ser transferido de un participante al siguiente sin utilizar las manos en ningún momento, hasta llegar al último integrante de la fila. Si el vaso cae al suelo, el equipo deberá reiniciar desde el punto indicado por el monitor o desde el inicio, según la dificultad establecida. El equipo que logre transportar el vaso hasta el último participante en el menor tiempo y respetando todas las reglas será el ganador del desafío. Este juego promueve la coordinación, la comunicación, la confianza y el trabajo en equipo.</t>
    </r>
  </si>
  <si>
    <t>NO LA DEJES CAER</t>
  </si>
  <si>
    <r>
      <rPr>
        <b/>
        <sz val="11"/>
        <color rgb="FF000000"/>
        <rFont val="Aptos"/>
        <family val="2"/>
      </rPr>
      <t>4. NO LA DEJES CAER</t>
    </r>
    <r>
      <rPr>
        <sz val="11"/>
        <color rgb="FF000000"/>
        <rFont val="Aptos"/>
        <family val="2"/>
      </rPr>
      <t>: Los participantes se organizan en equipos y, a la señal del monitor, el primer integrante de cada equipo deberá transportar una pelota de ping pong sobre una cuchara hasta un punto de retorno previamente señalado y regresar al punto de partida para entregarle la cuchara al siguiente compañero. Durante todo el recorrido deberán mantener la pelota sobre la cuchara sin sostenerla con la mano. Si la pelota cae al suelo, el participante deberá recogerla, ubicarla nuevamente sobre la cuchara y continuar desde el lugar donde ocurrió la caída o regresar al punto de inicio, según lo determine el monitor. El equipo que logre completar el relevo con todos sus integrantes en el menor tiempo y respetando las reglas será el ganador. Este desafío fortalece la coordinación, el equilibrio, la concentración y el trabajo en equipo.</t>
    </r>
  </si>
  <si>
    <t>¡NO TE MOJES!</t>
  </si>
  <si>
    <r>
      <rPr>
        <b/>
        <sz val="11"/>
        <color rgb="FF000000"/>
        <rFont val="Aptos"/>
        <family val="2"/>
      </rPr>
      <t>5. ¡NO TE MOJES!</t>
    </r>
    <r>
      <rPr>
        <sz val="11"/>
        <color rgb="FF000000"/>
        <rFont val="Aptos"/>
        <family val="2"/>
      </rPr>
      <t>: Los participantes se organizan en tres hileras y competirán por parejas. Cada pareja deberá transportar un recipiente con agua desde el punto de partida hasta un balde ubicado al final del recorrido, sin utilizar las manos para sostener el recipiente. Una vez lleguen al balde, deberán depositar el agua y regresar para dar paso a la siguiente pareja de su equipo. El relevo continuará hasta que todas las parejas hayan realizado el recorrido. Al finalizar, ganará el equipo que logre acumular la mayor cantidad de agua en su balde, demostrando coordinación, equilibrio y trabajo en equipo durante todo el desafío.</t>
    </r>
  </si>
  <si>
    <t>TODOS AL ARO</t>
  </si>
  <si>
    <r>
      <rPr>
        <b/>
        <sz val="11"/>
        <color rgb="FF000000"/>
        <rFont val="Aptos"/>
        <family val="2"/>
      </rPr>
      <t>6. TODOS AL ARO:</t>
    </r>
    <r>
      <rPr>
        <sz val="11"/>
        <color rgb="FF000000"/>
        <rFont val="Aptos"/>
        <family val="2"/>
      </rPr>
      <t xml:space="preserve"> Los participantes se organizan en equipos y, a la señal del monitor, cada grupo deberá desplazarse por el área asignada mientras espera la indicación para ocupar un aro ubicado en el suelo. En cada ronda, el monitor establecerá la cantidad de integrantes que deberán ingresar a cada aro, aumentando progresivamente la dificultad. Los participantes deberán coordinarse rápidamente para lograr que todos los integrantes requeridos entren al aro sin salirse de él. El equipo que cumpla correctamente la consigna en el menor tiempo posible sumará puntos. Este juego fomenta la comunicación, la cooperación, la agilidad y la capacidad para resolver desafíos en grupo.</t>
    </r>
  </si>
  <si>
    <t>20 minutos por grupo de estudiantes (20 estudiantes por grupo)</t>
  </si>
  <si>
    <t xml:space="preserve">Juego: Encuentra la Pareja – Educación Continua y proyección social </t>
  </si>
  <si>
    <t>SCAVENGER HUNT:SURVIVING WITH LANGUAGES</t>
  </si>
  <si>
    <r>
      <rPr>
        <b/>
        <sz val="11"/>
        <color rgb="FF000000"/>
        <rFont val="Aptos"/>
        <family val="2"/>
      </rPr>
      <t>Objetivo:</t>
    </r>
    <r>
      <rPr>
        <sz val="11"/>
        <color rgb="FF000000"/>
        <rFont val="Aptos"/>
        <family val="2"/>
      </rPr>
      <t xml:space="preserve"> Reconocer los talentos, cualidades y aportes de cada persona, mostrando que un equipo funciona cuando cada integrante aporta algo diferente.</t>
    </r>
  </si>
  <si>
    <t>Un lugar amplio donde podamos formar grupos de 10 a 15 estudiantes (máximo 4 grupos)</t>
  </si>
  <si>
    <t>Activa tu ritmo</t>
  </si>
  <si>
    <t>Hangar, Piso 2 Taller Modas</t>
  </si>
  <si>
    <t>Coliseo, piso 2, salon Espejos</t>
  </si>
  <si>
    <t>Coliseo, piso 1</t>
  </si>
  <si>
    <t>Piscina</t>
  </si>
  <si>
    <t>Coliseo, piso 2, Balcón Norte</t>
  </si>
  <si>
    <t>Bloque Aulas, piso 4F</t>
  </si>
  <si>
    <t>Bloque Aulas, piso 3A</t>
  </si>
  <si>
    <t>Bloque Aulas, piso 2A</t>
  </si>
  <si>
    <t>Bloque Aulas, piso 2G</t>
  </si>
  <si>
    <t>Aula Taller, 2A</t>
  </si>
  <si>
    <t>Hangar, piso 2, AT2B</t>
  </si>
  <si>
    <t>Bloque Aulas, piso 1, 1D y 1E</t>
  </si>
  <si>
    <t>Cancha grama</t>
  </si>
  <si>
    <t>Cancha Voleyplaya</t>
  </si>
  <si>
    <t>Bloque Aulas, 1A</t>
  </si>
  <si>
    <t>Bloque Aulas, 1B</t>
  </si>
  <si>
    <t>Plazoleta de Aulas, parte baja</t>
  </si>
  <si>
    <t>Bloque de Aulas, cafeteria</t>
  </si>
  <si>
    <t>Bloque Aulas, piso 4G</t>
  </si>
  <si>
    <t>Auditorio, piso 6</t>
  </si>
  <si>
    <t>Kioskos corredor hacia hangar</t>
  </si>
  <si>
    <t xml:space="preserve">Conexión Secreta </t>
  </si>
  <si>
    <t>Celebrity Design Challenge</t>
  </si>
  <si>
    <t>Urban Challenge</t>
  </si>
  <si>
    <t>El futuro todavía no está escrito… pero ya tiene hilos. ¡Ayúdalo a tejer!</t>
  </si>
  <si>
    <t>Convertidos en una agencia creativa, tu equipo asumirá la misión de diseñar una nueva experiencia de vida para una celebridad en Medellín. Dibujos, esquemas, palabras clave y otros recursos visuales les permitirán construir una propuesta conectada con las necesidades del personaje y con la identidad de la ciudad. Al final, defenderán su solución mediante un pitch y la integrarán a un gran mapa colectivo de diseño.</t>
  </si>
  <si>
    <t>Juega diferente</t>
  </si>
  <si>
    <t>NÚMERO</t>
  </si>
  <si>
    <t>NOMBRE</t>
  </si>
  <si>
    <t>UBICACIÓN</t>
  </si>
  <si>
    <t>DESCRIPCIÓN</t>
  </si>
  <si>
    <t>FRASE EXPECTATIVA</t>
  </si>
  <si>
    <t>Zona de desbloqueo: Activa mente, futuro, ideas y decisiones.</t>
  </si>
  <si>
    <t>Un espacio para hacer pausa, pensar en lo que viene y activar nuevas ideas sobre tu futuro. En esta base vivirás charlas cortas, útiles y cercanas sobre vocación, salud mental, inteligencia artificial, finanzas y creatividad: temas clave para tomar mejores decisiones, entender el mundo actual y descubrir nuevas versiones de ti.</t>
  </si>
  <si>
    <t>Tu futuro no se adivina, se activa.
Prepárate para descubrir ideas que pueden cambiar la forma en que te ves, decides y sueñas.</t>
  </si>
  <si>
    <t>Ecositema de Hábitat</t>
  </si>
  <si>
    <t>Ecosistema de Diseño</t>
  </si>
  <si>
    <t>ORGANIZA</t>
  </si>
  <si>
    <t>Bienestar Institucional</t>
  </si>
  <si>
    <t> Ecosistema de Educación y Aprendizaje a lo Largo de la Vida</t>
  </si>
  <si>
    <t>Ecosistema de Motricidad, Deporte y Bienestar</t>
  </si>
  <si>
    <t>Ecosistema Neurociencias y Neuropsicología</t>
  </si>
  <si>
    <t>Ecosistema de Generación de Nuevo Conocimiento, Ciencia de Datos y Medición</t>
  </si>
  <si>
    <t xml:space="preserve">Ecosistema de Sistemas Regenerativos
Ecosistema de Interfaces
</t>
  </si>
  <si>
    <t>Ecosistema de Estudios Avanzados en Educación y Desarrollo Humano</t>
  </si>
  <si>
    <t>Secretaría de Seccional
Registro Académico
Investigaciones</t>
  </si>
  <si>
    <t>Facultad de Psicología
Facultad de Artes Integradas
Facultad de Ingenierías
Facultad de Ciencias Empresariales</t>
  </si>
  <si>
    <t>Oficina de Relaciones Internacionales e Interinstucionales</t>
  </si>
  <si>
    <t>El Campus se transformará en un puesto de control migratorio donde cruzar la frontera dependerá de superar diferentes desafíos. Preguntas de cultura general, retos en inglés y trabajo colaborativo marcarán el avance de cada equipo en una experiencia que conecta idiomas, internacionalización y oportunidades de movilidad académica.</t>
  </si>
  <si>
    <t>Proyección Social
Hub de Innovación</t>
  </si>
  <si>
    <t>Ecosistema de Organizaciones, Liderazgo y Salud en el Trabajo</t>
  </si>
  <si>
    <t>Ecosistema de Artes 
Ecosistema de Interfaz 
Ecosistema de Ciclo del Dato 
Biblioteca</t>
  </si>
  <si>
    <t>Ecosistema Negocios Sostenibles</t>
  </si>
  <si>
    <t>Rectoría
Vicerrectoría para la Identidad y el Bienestar Institucional
Vicerrectoría Académica
Vicerrectoría Administrativa y Financiera
CIDEH</t>
  </si>
  <si>
    <t xml:space="preserve">Ecosistema Ciclo del Dato
Ecosistema Sistemas Regenerativos
Ecosistema Teorias del Derecho y Estudios Políticos
</t>
  </si>
  <si>
    <t>Pitch &amp; Business - Shark Tank</t>
  </si>
  <si>
    <t>Ecosistema teorías psicológicas, Bienestar y Cuidado
Ecosistema Intervenciones Contemporáneas y Salud Mental</t>
  </si>
  <si>
    <t>La Subasta de la Humanidad</t>
  </si>
  <si>
    <t>CARRERAS ASOCIADAS</t>
  </si>
  <si>
    <t>Arquitectura
Técnica en Avalúos y Tasaciones de Bienes Inmuebles Urbanos y Rurales</t>
  </si>
  <si>
    <t>Técnico Profesional en Montaje Escénico
Ingeniería Multimedia
Creación de Contenidos Digitales
Ingeniería de Sonido
Ingeniería de Datos y Software</t>
  </si>
  <si>
    <t>Diseño Industrial
Diseño de Modas</t>
  </si>
  <si>
    <t>Licenciatura en Educación Física y Deporte
Tecnología en Entrenamiento Deportivo</t>
  </si>
  <si>
    <t>Licenciatura en Educación Infantil</t>
  </si>
  <si>
    <t>Cualquiera, es base de diversión y competencia</t>
  </si>
  <si>
    <t>Cualquiera, es base sobre la identidad institucional</t>
  </si>
  <si>
    <t>Psicología</t>
  </si>
  <si>
    <t>Contaduría Pública
Negocios Internacionales
Administración de Negocios</t>
  </si>
  <si>
    <t>Todas porque presentarán el componente internacional transversal a todas las carreras</t>
  </si>
  <si>
    <t>Todas porque presentarán el componente de idiomas transversal a todas las carreras</t>
  </si>
  <si>
    <t>Todas porque presentarán la educación continua (cursos, seminarios, diplomados) y el aprendizaje a lo largo de la vida</t>
  </si>
  <si>
    <t xml:space="preserve">Todas porque es un ejercicio de orientación vocacional </t>
  </si>
  <si>
    <t>Ingeniería Ambiental 
Ingeniería Industrial
Ingeniería Multimedia
Creación de Contenidos Digitales</t>
  </si>
  <si>
    <t>Todas, porque son charlas transversales para la construcción de futuro</t>
  </si>
  <si>
    <t>Todas, porque evidencian la identidad institucional</t>
  </si>
  <si>
    <t>Ingeniería de Sistemas Cibernéticos
Ingeniería de Datos y Software
Ingeniería de Sonido
Derecho</t>
  </si>
  <si>
    <t>Rectores, psicoorientadores y docentes interesados en conocer oferta de posgrados</t>
  </si>
  <si>
    <t>CAPACIDAD X SESIÓN</t>
  </si>
  <si>
    <t>DURACIÓN SESIÓN</t>
  </si>
  <si>
    <t>20 minutos</t>
  </si>
  <si>
    <t>40 estudiantes</t>
  </si>
  <si>
    <t>20 estudiantes</t>
  </si>
  <si>
    <t>30 estudiantes</t>
  </si>
  <si>
    <t>60 estudiantes</t>
  </si>
  <si>
    <t>270 estudiantes</t>
  </si>
  <si>
    <t>50 minutos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</si>
</sst>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quot;€&quot;_-;\-* #,##0.00\ &quot;€&quot;_-;_-* &quot;-&quot;??\ &quot;€&quot;_-;_-@_-"/>
    <numFmt numFmtId="165" formatCode="_-[$$-409]* #,##0.00_ ;_-[$$-409]* \-#,##0.00\ ;_-[$$-409]* &quot;-&quot;??_ ;_-@_ "/>
    <numFmt numFmtId="166" formatCode="_-&quot;$&quot;\ * #,##0_-;\-&quot;$&quot;\ * #,##0_-;_-&quot;$&quot;\ * &quot;-&quot;??_-;_-@_-"/>
    <numFmt numFmtId="167" formatCode="_-[$$-409]* #,##0_ ;_-[$$-409]* \-#,##0\ ;_-[$$-409]* &quot;-&quot;??_ ;_-@_ "/>
    <numFmt numFmtId="168" formatCode="[$$-540A]#,##0"/>
  </numFmts>
  <fonts count="15" x14ac:knownFonts="1">
    <font>
      <sz val="11"/>
      <color theme="1"/>
      <name val="Aptos Narrow"/>
      <family val="2"/>
      <scheme val="minor"/>
    </font>
    <font>
      <b/>
      <sz val="11"/>
      <color theme="1"/>
      <name val="Aptos Narrow"/>
      <family val="2"/>
      <scheme val="minor"/>
    </font>
    <font>
      <b/>
      <sz val="11"/>
      <color rgb="FFFF0000"/>
      <name val="Aptos Narrow"/>
      <family val="2"/>
      <scheme val="minor"/>
    </font>
    <font>
      <b/>
      <sz val="11"/>
      <color rgb="FF000000"/>
      <name val="Aptos Narrow"/>
      <family val="2"/>
      <scheme val="minor"/>
    </font>
    <font>
      <sz val="11"/>
      <color rgb="FF000000"/>
      <name val="Aptos Narrow"/>
      <family val="2"/>
    </font>
    <font>
      <sz val="11"/>
      <color theme="1"/>
      <name val="Aptos Narrow"/>
      <family val="2"/>
      <scheme val="minor"/>
    </font>
    <font>
      <b/>
      <sz val="11"/>
      <color theme="0"/>
      <name val="Aptos Narrow"/>
      <family val="2"/>
      <scheme val="minor"/>
    </font>
    <font>
      <sz val="11"/>
      <color theme="1"/>
      <name val="Aptos"/>
      <family val="2"/>
    </font>
    <font>
      <sz val="11"/>
      <color rgb="FFFF0000"/>
      <name val="Aptos"/>
      <family val="2"/>
    </font>
    <font>
      <sz val="11"/>
      <color rgb="FF000000"/>
      <name val="Aptos"/>
      <family val="2"/>
    </font>
    <font>
      <b/>
      <sz val="11"/>
      <color theme="1"/>
      <name val="Aptos"/>
      <family val="2"/>
    </font>
    <font>
      <i/>
      <sz val="11"/>
      <color rgb="FF000000"/>
      <name val="Aptos"/>
      <family val="2"/>
    </font>
    <font>
      <b/>
      <sz val="11"/>
      <color rgb="FF000000"/>
      <name val="Aptos"/>
      <family val="2"/>
    </font>
    <font>
      <sz val="11"/>
      <color rgb="FF242424"/>
      <name val="Aptos"/>
      <family val="2"/>
    </font>
    <font>
      <b/>
      <sz val="11"/>
      <color rgb="FFFF0000"/>
      <name val="Aptos"/>
      <family val="2"/>
    </font>
  </fonts>
  <fills count="1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DAF2D0"/>
        <bgColor indexed="64"/>
      </patternFill>
    </fill>
    <fill>
      <patternFill patternType="solid">
        <fgColor theme="0"/>
        <bgColor indexed="64"/>
      </patternFill>
    </fill>
    <fill>
      <patternFill patternType="solid">
        <fgColor theme="1"/>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8" tint="0.39997558519241921"/>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5" fillId="0" borderId="0" applyFont="0" applyFill="0" applyBorder="0" applyAlignment="0" applyProtection="0"/>
  </cellStyleXfs>
  <cellXfs count="113">
    <xf numFmtId="0" fontId="0" fillId="0" borderId="0" xfId="0"/>
    <xf numFmtId="0" fontId="0" fillId="0" borderId="1" xfId="0" applyBorder="1" applyAlignment="1">
      <alignment wrapText="1"/>
    </xf>
    <xf numFmtId="0" fontId="0" fillId="0" borderId="1" xfId="0" applyBorder="1" applyAlignment="1">
      <alignment vertical="center" wrapText="1"/>
    </xf>
    <xf numFmtId="0" fontId="0" fillId="0" borderId="1" xfId="0" applyBorder="1"/>
    <xf numFmtId="0" fontId="0" fillId="0" borderId="1" xfId="0" applyBorder="1" applyAlignment="1">
      <alignment horizontal="center" vertical="center" wrapText="1"/>
    </xf>
    <xf numFmtId="0" fontId="4" fillId="0" borderId="1" xfId="0" applyFont="1" applyBorder="1" applyAlignment="1">
      <alignment horizontal="center"/>
    </xf>
    <xf numFmtId="0" fontId="3" fillId="4" borderId="0" xfId="0" applyFont="1" applyFill="1" applyAlignment="1">
      <alignment horizontal="center"/>
    </xf>
    <xf numFmtId="0" fontId="3" fillId="4" borderId="0" xfId="0" applyFont="1" applyFill="1" applyAlignment="1">
      <alignment horizontal="right"/>
    </xf>
    <xf numFmtId="0" fontId="0" fillId="0" borderId="0" xfId="0" applyAlignment="1">
      <alignment horizontal="right"/>
    </xf>
    <xf numFmtId="0" fontId="1" fillId="2" borderId="1" xfId="0" applyFont="1" applyFill="1" applyBorder="1" applyAlignment="1">
      <alignment horizontal="center" vertical="center" wrapText="1"/>
    </xf>
    <xf numFmtId="0" fontId="4" fillId="0" borderId="1" xfId="0" applyFont="1" applyBorder="1" applyAlignment="1">
      <alignment wrapText="1"/>
    </xf>
    <xf numFmtId="0" fontId="6" fillId="8" borderId="0" xfId="0" applyFont="1" applyFill="1" applyAlignment="1">
      <alignment horizontal="center" vertical="center"/>
    </xf>
    <xf numFmtId="0" fontId="7" fillId="0" borderId="2"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wrapText="1"/>
    </xf>
    <xf numFmtId="0" fontId="7"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7" fillId="0" borderId="0" xfId="0" applyFont="1" applyAlignment="1">
      <alignment vertical="center" wrapText="1"/>
    </xf>
    <xf numFmtId="0" fontId="7" fillId="0" borderId="0" xfId="0" applyFont="1" applyAlignment="1">
      <alignment wrapText="1"/>
    </xf>
    <xf numFmtId="0" fontId="7" fillId="9"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10" fillId="0" borderId="0" xfId="0" applyFont="1" applyAlignment="1">
      <alignment wrapText="1"/>
    </xf>
    <xf numFmtId="165" fontId="9" fillId="0" borderId="1" xfId="0" applyNumberFormat="1" applyFont="1" applyBorder="1" applyAlignment="1">
      <alignment horizontal="center" vertical="center" wrapText="1"/>
    </xf>
    <xf numFmtId="0" fontId="7" fillId="5" borderId="1" xfId="0" applyFont="1" applyFill="1" applyBorder="1" applyAlignment="1">
      <alignment vertical="center" wrapText="1"/>
    </xf>
    <xf numFmtId="0" fontId="7" fillId="0" borderId="1" xfId="0" applyFont="1" applyBorder="1" applyAlignment="1">
      <alignment horizontal="right" vertical="center" wrapText="1"/>
    </xf>
    <xf numFmtId="0" fontId="9" fillId="0" borderId="1" xfId="0" applyFont="1" applyBorder="1" applyAlignment="1">
      <alignment vertical="center" wrapText="1"/>
    </xf>
    <xf numFmtId="0" fontId="7" fillId="3" borderId="1" xfId="0" applyFont="1" applyFill="1" applyBorder="1" applyAlignment="1">
      <alignment vertical="center" wrapText="1"/>
    </xf>
    <xf numFmtId="0" fontId="7" fillId="9" borderId="1" xfId="0" applyFont="1" applyFill="1" applyBorder="1" applyAlignment="1">
      <alignment vertical="center" wrapText="1"/>
    </xf>
    <xf numFmtId="0" fontId="10" fillId="0" borderId="4" xfId="0" applyFont="1" applyBorder="1" applyAlignment="1">
      <alignment wrapText="1"/>
    </xf>
    <xf numFmtId="0" fontId="7" fillId="0" borderId="6" xfId="0" applyFont="1" applyBorder="1" applyAlignment="1">
      <alignment vertical="center" wrapText="1"/>
    </xf>
    <xf numFmtId="0" fontId="7" fillId="0" borderId="3" xfId="0" applyFont="1" applyBorder="1" applyAlignment="1">
      <alignment vertical="center" wrapText="1"/>
    </xf>
    <xf numFmtId="0" fontId="7" fillId="0" borderId="3" xfId="0" applyFont="1" applyBorder="1" applyAlignment="1">
      <alignment wrapText="1"/>
    </xf>
    <xf numFmtId="0" fontId="7" fillId="4" borderId="1" xfId="0" applyFont="1" applyFill="1" applyBorder="1" applyAlignment="1">
      <alignment vertical="center" wrapText="1"/>
    </xf>
    <xf numFmtId="0" fontId="7" fillId="4" borderId="1" xfId="0" applyFont="1" applyFill="1" applyBorder="1" applyAlignment="1">
      <alignment horizontal="center" vertical="center" wrapText="1"/>
    </xf>
    <xf numFmtId="0" fontId="7" fillId="10" borderId="1" xfId="0" applyFont="1" applyFill="1" applyBorder="1" applyAlignment="1">
      <alignment vertical="center" wrapText="1"/>
    </xf>
    <xf numFmtId="0" fontId="7" fillId="1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7" fillId="3" borderId="1" xfId="0" applyFont="1" applyFill="1" applyBorder="1" applyAlignment="1">
      <alignment wrapText="1"/>
    </xf>
    <xf numFmtId="165" fontId="7" fillId="0" borderId="1" xfId="0" applyNumberFormat="1" applyFont="1" applyBorder="1" applyAlignment="1">
      <alignment horizontal="center" vertical="center" wrapText="1"/>
    </xf>
    <xf numFmtId="166" fontId="7" fillId="0" borderId="1" xfId="1" applyNumberFormat="1" applyFont="1" applyBorder="1" applyAlignment="1">
      <alignment horizontal="right" vertical="center" wrapText="1"/>
    </xf>
    <xf numFmtId="166" fontId="7" fillId="0" borderId="1" xfId="1" applyNumberFormat="1" applyFont="1" applyBorder="1" applyAlignment="1">
      <alignment vertical="center" wrapText="1"/>
    </xf>
    <xf numFmtId="166" fontId="7" fillId="0" borderId="1" xfId="1" applyNumberFormat="1" applyFont="1" applyBorder="1" applyAlignment="1">
      <alignment horizontal="center" vertical="center" wrapText="1"/>
    </xf>
    <xf numFmtId="167" fontId="7" fillId="0" borderId="1" xfId="0" applyNumberFormat="1" applyFont="1" applyBorder="1" applyAlignment="1">
      <alignment horizontal="right" vertical="center" wrapText="1"/>
    </xf>
    <xf numFmtId="167" fontId="7" fillId="0" borderId="1" xfId="0" applyNumberFormat="1" applyFont="1" applyBorder="1" applyAlignment="1">
      <alignment vertical="center" wrapText="1"/>
    </xf>
    <xf numFmtId="168" fontId="7" fillId="0" borderId="1" xfId="0" applyNumberFormat="1" applyFont="1" applyBorder="1" applyAlignment="1">
      <alignment horizontal="right" vertical="center" wrapText="1"/>
    </xf>
    <xf numFmtId="0" fontId="9" fillId="0" borderId="1" xfId="0" applyFont="1" applyBorder="1" applyAlignment="1">
      <alignment horizontal="left" vertical="center" wrapText="1"/>
    </xf>
    <xf numFmtId="0" fontId="13" fillId="0" borderId="1" xfId="0" applyFont="1" applyBorder="1"/>
    <xf numFmtId="0" fontId="7" fillId="3" borderId="1" xfId="0" applyFont="1" applyFill="1" applyBorder="1" applyAlignment="1">
      <alignment horizontal="center" vertical="center"/>
    </xf>
    <xf numFmtId="0" fontId="7" fillId="11" borderId="1" xfId="0" applyFont="1" applyFill="1" applyBorder="1" applyAlignment="1">
      <alignment vertical="center" wrapText="1"/>
    </xf>
    <xf numFmtId="0" fontId="7" fillId="11" borderId="1" xfId="0" applyFont="1" applyFill="1" applyBorder="1" applyAlignment="1">
      <alignment horizontal="center" vertical="center" wrapText="1"/>
    </xf>
    <xf numFmtId="0" fontId="7" fillId="10" borderId="9" xfId="0" applyFont="1" applyFill="1" applyBorder="1" applyAlignment="1">
      <alignment vertical="center" wrapText="1"/>
    </xf>
    <xf numFmtId="0" fontId="7" fillId="10" borderId="10" xfId="0" applyFont="1" applyFill="1" applyBorder="1" applyAlignment="1">
      <alignment horizontal="center" vertical="center" wrapText="1"/>
    </xf>
    <xf numFmtId="168" fontId="7" fillId="0" borderId="9" xfId="0" applyNumberFormat="1" applyFont="1" applyBorder="1" applyAlignment="1">
      <alignment horizontal="right" vertical="center" wrapText="1"/>
    </xf>
    <xf numFmtId="0" fontId="7" fillId="0" borderId="9" xfId="0" applyFont="1" applyBorder="1" applyAlignment="1">
      <alignment horizontal="right" vertical="center" wrapText="1"/>
    </xf>
    <xf numFmtId="0" fontId="7" fillId="0" borderId="9" xfId="0" applyFont="1" applyBorder="1" applyAlignment="1">
      <alignment vertical="center" wrapText="1"/>
    </xf>
    <xf numFmtId="0" fontId="7" fillId="10"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9" borderId="3" xfId="0" applyFont="1" applyFill="1" applyBorder="1" applyAlignment="1">
      <alignment vertical="center" wrapText="1"/>
    </xf>
    <xf numFmtId="0" fontId="7" fillId="9" borderId="11" xfId="0" applyFont="1" applyFill="1" applyBorder="1" applyAlignment="1">
      <alignment horizontal="center" vertical="center" wrapText="1"/>
    </xf>
    <xf numFmtId="0" fontId="7" fillId="0" borderId="3" xfId="0" applyFont="1" applyBorder="1" applyAlignment="1">
      <alignment horizontal="right" vertical="center" wrapText="1"/>
    </xf>
    <xf numFmtId="0" fontId="7" fillId="12" borderId="3" xfId="0" applyFont="1" applyFill="1" applyBorder="1" applyAlignment="1">
      <alignment vertical="center" wrapText="1"/>
    </xf>
    <xf numFmtId="0" fontId="7" fillId="12" borderId="3" xfId="0" applyFont="1" applyFill="1" applyBorder="1" applyAlignment="1">
      <alignment horizontal="center" vertical="center" wrapText="1"/>
    </xf>
    <xf numFmtId="0" fontId="7" fillId="3" borderId="3" xfId="0" applyFont="1" applyFill="1" applyBorder="1" applyAlignment="1">
      <alignment vertical="center" wrapText="1"/>
    </xf>
    <xf numFmtId="0" fontId="7" fillId="3" borderId="3"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righ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10" fillId="2" borderId="0" xfId="0" applyFont="1" applyFill="1" applyAlignment="1">
      <alignment horizontal="center" vertical="center" wrapText="1"/>
    </xf>
    <xf numFmtId="0" fontId="10" fillId="0" borderId="1" xfId="0" applyFont="1" applyBorder="1" applyAlignment="1">
      <alignment horizontal="right"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0" fillId="5" borderId="1" xfId="0" applyFont="1" applyFill="1" applyBorder="1" applyAlignment="1">
      <alignment horizontal="center" vertical="center" wrapText="1"/>
    </xf>
    <xf numFmtId="0" fontId="0" fillId="7" borderId="0" xfId="0" applyFill="1"/>
    <xf numFmtId="0" fontId="0" fillId="13" borderId="0" xfId="0" applyFill="1"/>
    <xf numFmtId="0" fontId="0" fillId="7" borderId="0" xfId="0" applyFill="1" applyAlignment="1">
      <alignment horizontal="center" vertical="center"/>
    </xf>
    <xf numFmtId="0" fontId="0" fillId="7" borderId="0" xfId="0" applyFill="1" applyAlignment="1">
      <alignment horizontal="center" vertical="center" wrapText="1"/>
    </xf>
    <xf numFmtId="0" fontId="0" fillId="13" borderId="13" xfId="0" applyFill="1" applyBorder="1" applyAlignment="1">
      <alignment horizontal="center" vertical="center"/>
    </xf>
    <xf numFmtId="0" fontId="0" fillId="13" borderId="13" xfId="0" applyFill="1" applyBorder="1" applyAlignment="1">
      <alignment horizontal="center" vertical="center" wrapText="1"/>
    </xf>
    <xf numFmtId="0" fontId="0" fillId="7" borderId="13" xfId="0" applyFill="1" applyBorder="1" applyAlignment="1">
      <alignment horizontal="center" vertical="center"/>
    </xf>
    <xf numFmtId="0" fontId="0" fillId="7" borderId="13" xfId="0" applyFill="1" applyBorder="1" applyAlignment="1">
      <alignment horizontal="center" vertical="center" wrapText="1"/>
    </xf>
    <xf numFmtId="0" fontId="6" fillId="8" borderId="0" xfId="0" applyFont="1" applyFill="1" applyAlignment="1">
      <alignment horizontal="center" vertical="center" wrapText="1"/>
    </xf>
    <xf numFmtId="0" fontId="0" fillId="7" borderId="14" xfId="0" applyFill="1" applyBorder="1" applyAlignment="1">
      <alignment horizontal="center" vertical="center" wrapText="1"/>
    </xf>
    <xf numFmtId="0" fontId="0" fillId="13" borderId="14" xfId="0" applyFill="1" applyBorder="1" applyAlignment="1">
      <alignment horizontal="center" vertical="center" wrapText="1"/>
    </xf>
    <xf numFmtId="0" fontId="6" fillId="8" borderId="13" xfId="0" applyFont="1" applyFill="1" applyBorder="1" applyAlignment="1">
      <alignment horizontal="center" vertical="center"/>
    </xf>
    <xf numFmtId="0" fontId="0" fillId="2"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7" borderId="1"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7" fillId="0" borderId="9" xfId="0" applyFont="1" applyBorder="1" applyAlignment="1">
      <alignment horizontal="center" vertical="center" wrapText="1"/>
    </xf>
    <xf numFmtId="0" fontId="13" fillId="0" borderId="1" xfId="0" applyFont="1" applyBorder="1" applyAlignment="1">
      <alignment horizontal="center" vertical="center"/>
    </xf>
    <xf numFmtId="0" fontId="7" fillId="0" borderId="1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5" borderId="1"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0" borderId="5" xfId="0" applyFont="1" applyBorder="1" applyAlignment="1">
      <alignment horizontal="center" vertical="center" wrapText="1"/>
    </xf>
    <xf numFmtId="0" fontId="9" fillId="5"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wrapText="1"/>
    </xf>
    <xf numFmtId="0" fontId="7" fillId="0" borderId="1" xfId="0" applyFont="1" applyBorder="1" applyAlignment="1">
      <alignment horizontal="center" wrapText="1"/>
    </xf>
    <xf numFmtId="0" fontId="7" fillId="2" borderId="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7" fillId="0" borderId="1" xfId="0" applyFont="1" applyBorder="1" applyAlignment="1">
      <alignment horizontal="left" vertical="center" wrapText="1"/>
    </xf>
  </cellXfs>
  <cellStyles count="2">
    <cellStyle name="Moneda" xfId="1" builtinId="4"/>
    <cellStyle name="Normal" xfId="0" builtinId="0"/>
  </cellStyles>
  <dxfs count="0"/>
  <tableStyles count="0" defaultTableStyle="TableStyleMedium2" defaultPivotStyle="PivotStyleLight16"/>
  <colors>
    <mruColors>
      <color rgb="FFDAF2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9BAA9-4C77-41CB-BC2B-FF9FF1C8470B}">
  <dimension ref="A2:E33"/>
  <sheetViews>
    <sheetView workbookViewId="0">
      <selection activeCell="C27" sqref="C27"/>
    </sheetView>
  </sheetViews>
  <sheetFormatPr baseColWidth="10" defaultColWidth="11.453125" defaultRowHeight="14.5" x14ac:dyDescent="0.35"/>
  <cols>
    <col min="1" max="1" width="57.54296875" bestFit="1" customWidth="1"/>
    <col min="2" max="2" width="9" style="8" bestFit="1" customWidth="1"/>
    <col min="3" max="3" width="14" bestFit="1" customWidth="1"/>
    <col min="4" max="4" width="11" bestFit="1" customWidth="1"/>
    <col min="5" max="5" width="29.81640625" customWidth="1"/>
  </cols>
  <sheetData>
    <row r="2" spans="1:5" x14ac:dyDescent="0.35">
      <c r="A2" s="6" t="s">
        <v>0</v>
      </c>
      <c r="B2" s="7" t="s">
        <v>1</v>
      </c>
      <c r="C2" s="6" t="s">
        <v>2</v>
      </c>
      <c r="D2" s="6" t="s">
        <v>3</v>
      </c>
      <c r="E2" t="s">
        <v>4</v>
      </c>
    </row>
    <row r="3" spans="1:5" x14ac:dyDescent="0.35">
      <c r="A3" t="s">
        <v>5</v>
      </c>
      <c r="B3" s="8">
        <v>2000</v>
      </c>
    </row>
    <row r="4" spans="1:5" x14ac:dyDescent="0.35">
      <c r="A4" t="s">
        <v>6</v>
      </c>
      <c r="B4" s="8">
        <v>16</v>
      </c>
    </row>
    <row r="5" spans="1:5" hidden="1" x14ac:dyDescent="0.35">
      <c r="A5" t="s">
        <v>7</v>
      </c>
      <c r="B5" s="8">
        <v>18</v>
      </c>
    </row>
    <row r="6" spans="1:5" x14ac:dyDescent="0.35">
      <c r="A6" t="s">
        <v>8</v>
      </c>
      <c r="B6" s="8">
        <v>16</v>
      </c>
    </row>
    <row r="7" spans="1:5" x14ac:dyDescent="0.35">
      <c r="A7" t="s">
        <v>9</v>
      </c>
      <c r="B7" s="8">
        <v>300</v>
      </c>
    </row>
    <row r="8" spans="1:5" x14ac:dyDescent="0.35">
      <c r="A8" t="s">
        <v>10</v>
      </c>
      <c r="B8" s="8">
        <v>300</v>
      </c>
    </row>
    <row r="9" spans="1:5" x14ac:dyDescent="0.35">
      <c r="A9" t="s">
        <v>11</v>
      </c>
      <c r="B9" s="8">
        <v>16</v>
      </c>
    </row>
    <row r="10" spans="1:5" x14ac:dyDescent="0.35">
      <c r="A10" t="s">
        <v>12</v>
      </c>
      <c r="B10" s="8" t="s">
        <v>13</v>
      </c>
    </row>
    <row r="11" spans="1:5" x14ac:dyDescent="0.35">
      <c r="A11" t="s">
        <v>14</v>
      </c>
      <c r="B11" s="8">
        <v>10</v>
      </c>
    </row>
    <row r="12" spans="1:5" x14ac:dyDescent="0.35">
      <c r="A12" t="s">
        <v>15</v>
      </c>
      <c r="B12" s="8">
        <v>2800</v>
      </c>
    </row>
    <row r="13" spans="1:5" x14ac:dyDescent="0.35">
      <c r="A13" t="s">
        <v>16</v>
      </c>
      <c r="B13" s="8">
        <v>2800</v>
      </c>
    </row>
    <row r="14" spans="1:5" x14ac:dyDescent="0.35">
      <c r="A14" t="s">
        <v>17</v>
      </c>
      <c r="B14" s="8">
        <v>55</v>
      </c>
    </row>
    <row r="15" spans="1:5" x14ac:dyDescent="0.35">
      <c r="A15" t="s">
        <v>18</v>
      </c>
      <c r="B15" s="8">
        <v>30</v>
      </c>
    </row>
    <row r="16" spans="1:5" x14ac:dyDescent="0.35">
      <c r="A16" t="s">
        <v>19</v>
      </c>
      <c r="B16" s="8">
        <v>10</v>
      </c>
    </row>
    <row r="17" spans="1:2" x14ac:dyDescent="0.35">
      <c r="A17" t="s">
        <v>20</v>
      </c>
      <c r="B17" s="8" t="s">
        <v>21</v>
      </c>
    </row>
    <row r="18" spans="1:2" x14ac:dyDescent="0.35">
      <c r="A18" t="s">
        <v>22</v>
      </c>
      <c r="B18" s="8">
        <v>15</v>
      </c>
    </row>
    <row r="19" spans="1:2" x14ac:dyDescent="0.35">
      <c r="A19" t="s">
        <v>23</v>
      </c>
      <c r="B19" s="8">
        <v>20</v>
      </c>
    </row>
    <row r="20" spans="1:2" x14ac:dyDescent="0.35">
      <c r="A20" t="s">
        <v>24</v>
      </c>
      <c r="B20" s="8">
        <v>1000</v>
      </c>
    </row>
    <row r="21" spans="1:2" x14ac:dyDescent="0.35">
      <c r="A21" t="s">
        <v>25</v>
      </c>
      <c r="B21" s="8">
        <v>2500</v>
      </c>
    </row>
    <row r="22" spans="1:2" x14ac:dyDescent="0.35">
      <c r="A22" t="s">
        <v>26</v>
      </c>
      <c r="B22" s="8">
        <v>2</v>
      </c>
    </row>
    <row r="23" spans="1:2" x14ac:dyDescent="0.35">
      <c r="A23" t="s">
        <v>27</v>
      </c>
      <c r="B23" s="8">
        <v>1</v>
      </c>
    </row>
    <row r="24" spans="1:2" x14ac:dyDescent="0.35">
      <c r="A24" t="s">
        <v>28</v>
      </c>
      <c r="B24" s="8">
        <v>1</v>
      </c>
    </row>
    <row r="25" spans="1:2" x14ac:dyDescent="0.35">
      <c r="A25" t="s">
        <v>29</v>
      </c>
    </row>
    <row r="26" spans="1:2" x14ac:dyDescent="0.35">
      <c r="A26" t="s">
        <v>30</v>
      </c>
      <c r="B26" s="8">
        <v>27</v>
      </c>
    </row>
    <row r="27" spans="1:2" x14ac:dyDescent="0.35">
      <c r="A27" t="s">
        <v>31</v>
      </c>
      <c r="B27" s="8">
        <v>300</v>
      </c>
    </row>
    <row r="28" spans="1:2" x14ac:dyDescent="0.35">
      <c r="A28" t="s">
        <v>32</v>
      </c>
      <c r="B28" s="8">
        <v>1</v>
      </c>
    </row>
    <row r="31" spans="1:2" x14ac:dyDescent="0.35">
      <c r="A31" t="s">
        <v>33</v>
      </c>
      <c r="B31" s="8">
        <v>2500</v>
      </c>
    </row>
    <row r="32" spans="1:2" x14ac:dyDescent="0.35">
      <c r="A32" t="s">
        <v>34</v>
      </c>
      <c r="B32" s="8">
        <v>2500</v>
      </c>
    </row>
    <row r="33" spans="1:2" x14ac:dyDescent="0.35">
      <c r="A33" t="s">
        <v>35</v>
      </c>
      <c r="B33" s="8">
        <v>2500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2F9BD-E989-4520-932E-EA9E75EF1D80}">
  <dimension ref="A1:Q2"/>
  <sheetViews>
    <sheetView topLeftCell="D1" workbookViewId="0">
      <selection activeCell="I2" sqref="I2"/>
    </sheetView>
  </sheetViews>
  <sheetFormatPr baseColWidth="10" defaultColWidth="11.453125" defaultRowHeight="14.5" x14ac:dyDescent="0.35"/>
  <cols>
    <col min="1" max="1" width="12" customWidth="1"/>
    <col min="2" max="2" width="35.26953125" customWidth="1"/>
    <col min="3" max="3" width="93.81640625" customWidth="1"/>
    <col min="5" max="5" width="25.81640625" bestFit="1" customWidth="1"/>
    <col min="6" max="6" width="14.54296875" bestFit="1" customWidth="1"/>
    <col min="7" max="7" width="14.54296875" customWidth="1"/>
    <col min="8" max="8" width="52" customWidth="1"/>
  </cols>
  <sheetData>
    <row r="1" spans="1:17" ht="55.5" customHeight="1" x14ac:dyDescent="0.35">
      <c r="A1" s="87" t="s">
        <v>36</v>
      </c>
      <c r="B1" s="86" t="s">
        <v>37</v>
      </c>
      <c r="C1" s="86" t="s">
        <v>38</v>
      </c>
      <c r="D1" s="86"/>
      <c r="E1" s="86"/>
      <c r="F1" s="86"/>
      <c r="G1" s="86"/>
      <c r="H1" s="86"/>
      <c r="I1" s="1"/>
      <c r="J1" s="1"/>
      <c r="K1" s="1"/>
      <c r="L1" s="1"/>
      <c r="M1" s="1"/>
      <c r="N1" s="1"/>
      <c r="O1" s="1"/>
      <c r="P1" s="1"/>
      <c r="Q1" s="1"/>
    </row>
    <row r="2" spans="1:17" ht="29" x14ac:dyDescent="0.35">
      <c r="A2" s="87"/>
      <c r="B2" s="86"/>
      <c r="C2" s="9" t="s">
        <v>39</v>
      </c>
      <c r="D2" s="9" t="s">
        <v>40</v>
      </c>
      <c r="E2" s="9" t="s">
        <v>41</v>
      </c>
      <c r="F2" s="9" t="s">
        <v>42</v>
      </c>
      <c r="G2" s="9" t="s">
        <v>43</v>
      </c>
      <c r="H2" s="9" t="s">
        <v>44</v>
      </c>
      <c r="I2" s="1"/>
      <c r="J2" s="1"/>
      <c r="K2" s="1"/>
      <c r="L2" s="1"/>
      <c r="M2" s="1"/>
      <c r="N2" s="1"/>
      <c r="O2" s="1"/>
      <c r="P2" s="1"/>
      <c r="Q2" s="1"/>
    </row>
  </sheetData>
  <mergeCells count="3">
    <mergeCell ref="C1:H1"/>
    <mergeCell ref="A1:A2"/>
    <mergeCell ref="B1: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F657B-637E-4A6F-984D-5C188AD241BA}">
  <dimension ref="A2:B7"/>
  <sheetViews>
    <sheetView workbookViewId="0">
      <selection activeCell="B7" sqref="B7"/>
    </sheetView>
  </sheetViews>
  <sheetFormatPr baseColWidth="10" defaultColWidth="9.1796875" defaultRowHeight="14.5" x14ac:dyDescent="0.35"/>
  <cols>
    <col min="1" max="1" width="95.7265625" customWidth="1"/>
    <col min="2" max="2" width="24.54296875" customWidth="1"/>
    <col min="3" max="3" width="13.54296875" customWidth="1"/>
  </cols>
  <sheetData>
    <row r="2" spans="1:2" ht="20.25" customHeight="1" x14ac:dyDescent="0.35">
      <c r="A2" s="3" t="s">
        <v>45</v>
      </c>
      <c r="B2" s="4" t="s">
        <v>46</v>
      </c>
    </row>
    <row r="3" spans="1:2" ht="20.25" customHeight="1" x14ac:dyDescent="0.35">
      <c r="A3" s="3" t="s">
        <v>47</v>
      </c>
      <c r="B3" s="4" t="s">
        <v>48</v>
      </c>
    </row>
    <row r="4" spans="1:2" ht="20.25" customHeight="1" x14ac:dyDescent="0.35">
      <c r="A4" s="2" t="s">
        <v>49</v>
      </c>
      <c r="B4" s="4" t="s">
        <v>50</v>
      </c>
    </row>
    <row r="5" spans="1:2" ht="18.75" customHeight="1" x14ac:dyDescent="0.35">
      <c r="A5" s="10" t="s">
        <v>51</v>
      </c>
      <c r="B5" s="5" t="s">
        <v>48</v>
      </c>
    </row>
    <row r="6" spans="1:2" ht="20.25" customHeight="1" x14ac:dyDescent="0.35">
      <c r="A6" s="10" t="s">
        <v>52</v>
      </c>
      <c r="B6" s="5" t="s">
        <v>53</v>
      </c>
    </row>
    <row r="7" spans="1:2" x14ac:dyDescent="0.35">
      <c r="A7" s="10" t="s">
        <v>54</v>
      </c>
      <c r="B7" s="5"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A4345-CCD3-4423-AF5D-30EAA0B9B02B}">
  <dimension ref="A1:J28"/>
  <sheetViews>
    <sheetView tabSelected="1" workbookViewId="0">
      <selection activeCell="A3" sqref="A3"/>
    </sheetView>
  </sheetViews>
  <sheetFormatPr baseColWidth="10" defaultRowHeight="14.5" x14ac:dyDescent="0.35"/>
  <cols>
    <col min="1" max="1" width="10.90625" style="76"/>
    <col min="2" max="2" width="44.08984375" style="77" bestFit="1" customWidth="1"/>
    <col min="3" max="3" width="37.81640625" style="77" customWidth="1"/>
    <col min="4" max="4" width="29.26953125" style="77" customWidth="1"/>
    <col min="5" max="5" width="29.26953125" style="77" hidden="1" customWidth="1"/>
    <col min="6" max="6" width="24.36328125" style="76" customWidth="1"/>
    <col min="7" max="7" width="37.90625" style="77" hidden="1" customWidth="1"/>
    <col min="8" max="8" width="19" style="76" hidden="1" customWidth="1"/>
    <col min="9" max="9" width="22.26953125" style="76" hidden="1" customWidth="1"/>
    <col min="10" max="16384" width="10.90625" style="74"/>
  </cols>
  <sheetData>
    <row r="1" spans="1:9" x14ac:dyDescent="0.35">
      <c r="A1" s="11" t="s">
        <v>506</v>
      </c>
      <c r="B1" s="82" t="s">
        <v>507</v>
      </c>
      <c r="C1" s="82" t="s">
        <v>510</v>
      </c>
      <c r="D1" s="82" t="s">
        <v>516</v>
      </c>
      <c r="E1" s="82" t="s">
        <v>537</v>
      </c>
      <c r="F1" s="11" t="s">
        <v>508</v>
      </c>
      <c r="G1" s="82" t="s">
        <v>509</v>
      </c>
      <c r="H1" s="85" t="s">
        <v>557</v>
      </c>
      <c r="I1" s="85" t="s">
        <v>556</v>
      </c>
    </row>
    <row r="2" spans="1:9" ht="101.5" x14ac:dyDescent="0.35">
      <c r="A2" s="80">
        <v>1</v>
      </c>
      <c r="B2" s="81" t="s">
        <v>505</v>
      </c>
      <c r="C2" s="83" t="s">
        <v>142</v>
      </c>
      <c r="D2" s="81" t="s">
        <v>519</v>
      </c>
      <c r="E2" s="81" t="s">
        <v>541</v>
      </c>
      <c r="F2" s="80" t="s">
        <v>481</v>
      </c>
      <c r="G2" s="81" t="s">
        <v>141</v>
      </c>
      <c r="H2" s="80" t="s">
        <v>558</v>
      </c>
      <c r="I2" s="80" t="s">
        <v>561</v>
      </c>
    </row>
    <row r="3" spans="1:9" ht="101.5" x14ac:dyDescent="0.35">
      <c r="A3" s="80">
        <v>2</v>
      </c>
      <c r="B3" s="81" t="s">
        <v>155</v>
      </c>
      <c r="C3" s="83" t="s">
        <v>503</v>
      </c>
      <c r="D3" s="81" t="s">
        <v>518</v>
      </c>
      <c r="E3" s="81" t="s">
        <v>542</v>
      </c>
      <c r="F3" s="80" t="s">
        <v>483</v>
      </c>
      <c r="G3" s="81" t="s">
        <v>160</v>
      </c>
      <c r="H3" s="80" t="s">
        <v>558</v>
      </c>
      <c r="I3" s="80" t="s">
        <v>561</v>
      </c>
    </row>
    <row r="4" spans="1:9" ht="101.5" x14ac:dyDescent="0.35">
      <c r="A4" s="80">
        <v>3</v>
      </c>
      <c r="B4" s="81" t="s">
        <v>478</v>
      </c>
      <c r="C4" s="83" t="s">
        <v>132</v>
      </c>
      <c r="D4" s="81" t="s">
        <v>519</v>
      </c>
      <c r="E4" s="81" t="s">
        <v>543</v>
      </c>
      <c r="F4" s="80" t="s">
        <v>480</v>
      </c>
      <c r="G4" s="81" t="s">
        <v>131</v>
      </c>
      <c r="H4" s="80" t="s">
        <v>558</v>
      </c>
      <c r="I4" s="80" t="s">
        <v>561</v>
      </c>
    </row>
    <row r="5" spans="1:9" ht="116" x14ac:dyDescent="0.35">
      <c r="A5" s="80">
        <v>4</v>
      </c>
      <c r="B5" s="81" t="s">
        <v>322</v>
      </c>
      <c r="C5" s="83" t="s">
        <v>325</v>
      </c>
      <c r="D5" s="81" t="s">
        <v>517</v>
      </c>
      <c r="E5" s="81" t="s">
        <v>543</v>
      </c>
      <c r="F5" s="80" t="s">
        <v>491</v>
      </c>
      <c r="G5" s="81" t="s">
        <v>324</v>
      </c>
      <c r="H5" s="80" t="s">
        <v>558</v>
      </c>
      <c r="I5" s="80" t="s">
        <v>561</v>
      </c>
    </row>
    <row r="6" spans="1:9" ht="101.5" x14ac:dyDescent="0.35">
      <c r="A6" s="80">
        <v>5</v>
      </c>
      <c r="B6" s="81" t="s">
        <v>329</v>
      </c>
      <c r="C6" s="83" t="s">
        <v>331</v>
      </c>
      <c r="D6" s="81" t="s">
        <v>517</v>
      </c>
      <c r="E6" s="81" t="s">
        <v>543</v>
      </c>
      <c r="F6" s="80" t="s">
        <v>491</v>
      </c>
      <c r="G6" s="81" t="s">
        <v>330</v>
      </c>
      <c r="H6" s="80" t="s">
        <v>558</v>
      </c>
      <c r="I6" s="80" t="s">
        <v>561</v>
      </c>
    </row>
    <row r="7" spans="1:9" ht="130.5" x14ac:dyDescent="0.35">
      <c r="A7" s="80">
        <v>6</v>
      </c>
      <c r="B7" s="81" t="s">
        <v>333</v>
      </c>
      <c r="C7" s="83" t="s">
        <v>335</v>
      </c>
      <c r="D7" s="81" t="s">
        <v>517</v>
      </c>
      <c r="E7" s="81" t="s">
        <v>543</v>
      </c>
      <c r="F7" s="80" t="s">
        <v>491</v>
      </c>
      <c r="G7" s="81" t="s">
        <v>334</v>
      </c>
      <c r="H7" s="80" t="s">
        <v>558</v>
      </c>
      <c r="I7" s="80" t="s">
        <v>561</v>
      </c>
    </row>
    <row r="8" spans="1:9" ht="116" x14ac:dyDescent="0.35">
      <c r="A8" s="80">
        <v>7</v>
      </c>
      <c r="B8" s="81" t="s">
        <v>338</v>
      </c>
      <c r="C8" s="83" t="s">
        <v>340</v>
      </c>
      <c r="D8" s="81" t="s">
        <v>517</v>
      </c>
      <c r="E8" s="81" t="s">
        <v>543</v>
      </c>
      <c r="F8" s="80" t="s">
        <v>491</v>
      </c>
      <c r="G8" s="81" t="s">
        <v>339</v>
      </c>
      <c r="H8" s="80" t="s">
        <v>558</v>
      </c>
      <c r="I8" s="80" t="s">
        <v>561</v>
      </c>
    </row>
    <row r="9" spans="1:9" ht="116" x14ac:dyDescent="0.35">
      <c r="A9" s="80">
        <v>8</v>
      </c>
      <c r="B9" s="81" t="s">
        <v>343</v>
      </c>
      <c r="C9" s="83" t="s">
        <v>345</v>
      </c>
      <c r="D9" s="81" t="s">
        <v>517</v>
      </c>
      <c r="E9" s="81" t="s">
        <v>543</v>
      </c>
      <c r="F9" s="80" t="s">
        <v>491</v>
      </c>
      <c r="G9" s="81" t="s">
        <v>344</v>
      </c>
      <c r="H9" s="80" t="s">
        <v>558</v>
      </c>
      <c r="I9" s="80" t="s">
        <v>561</v>
      </c>
    </row>
    <row r="10" spans="1:9" ht="130.5" x14ac:dyDescent="0.35">
      <c r="A10" s="80">
        <v>9</v>
      </c>
      <c r="B10" s="81" t="s">
        <v>349</v>
      </c>
      <c r="C10" s="83" t="s">
        <v>351</v>
      </c>
      <c r="D10" s="81" t="s">
        <v>517</v>
      </c>
      <c r="E10" s="81" t="s">
        <v>543</v>
      </c>
      <c r="F10" s="80" t="s">
        <v>491</v>
      </c>
      <c r="G10" s="81" t="s">
        <v>350</v>
      </c>
      <c r="H10" s="80" t="s">
        <v>558</v>
      </c>
      <c r="I10" s="80" t="s">
        <v>561</v>
      </c>
    </row>
    <row r="11" spans="1:9" ht="159.5" x14ac:dyDescent="0.35">
      <c r="A11" s="80">
        <v>10</v>
      </c>
      <c r="B11" s="81" t="s">
        <v>355</v>
      </c>
      <c r="C11" s="83" t="s">
        <v>359</v>
      </c>
      <c r="D11" s="81" t="s">
        <v>532</v>
      </c>
      <c r="E11" s="81" t="s">
        <v>544</v>
      </c>
      <c r="F11" s="80" t="s">
        <v>492</v>
      </c>
      <c r="G11" s="81" t="s">
        <v>358</v>
      </c>
      <c r="H11" s="80" t="s">
        <v>558</v>
      </c>
      <c r="I11" s="80" t="s">
        <v>561</v>
      </c>
    </row>
    <row r="12" spans="1:9" ht="101.5" x14ac:dyDescent="0.35">
      <c r="A12" s="80">
        <v>11</v>
      </c>
      <c r="B12" s="81" t="s">
        <v>147</v>
      </c>
      <c r="C12" s="83" t="s">
        <v>151</v>
      </c>
      <c r="D12" s="81" t="s">
        <v>519</v>
      </c>
      <c r="E12" s="81" t="s">
        <v>541</v>
      </c>
      <c r="F12" s="80" t="s">
        <v>482</v>
      </c>
      <c r="G12" s="81" t="s">
        <v>150</v>
      </c>
      <c r="H12" s="80" t="s">
        <v>564</v>
      </c>
      <c r="I12" s="80" t="s">
        <v>561</v>
      </c>
    </row>
    <row r="13" spans="1:9" ht="116" x14ac:dyDescent="0.35">
      <c r="A13" s="80">
        <v>12</v>
      </c>
      <c r="B13" s="81" t="s">
        <v>534</v>
      </c>
      <c r="C13" s="83" t="s">
        <v>272</v>
      </c>
      <c r="D13" s="81" t="s">
        <v>531</v>
      </c>
      <c r="E13" s="81" t="s">
        <v>546</v>
      </c>
      <c r="F13" s="80" t="s">
        <v>490</v>
      </c>
      <c r="G13" s="81" t="s">
        <v>271</v>
      </c>
      <c r="H13" s="80" t="s">
        <v>558</v>
      </c>
      <c r="I13" s="80" t="s">
        <v>561</v>
      </c>
    </row>
    <row r="14" spans="1:9" ht="145" x14ac:dyDescent="0.35">
      <c r="A14" s="80">
        <v>13</v>
      </c>
      <c r="B14" s="81" t="s">
        <v>73</v>
      </c>
      <c r="C14" s="83" t="s">
        <v>79</v>
      </c>
      <c r="D14" s="81" t="s">
        <v>530</v>
      </c>
      <c r="E14" s="81" t="s">
        <v>539</v>
      </c>
      <c r="F14" s="80" t="s">
        <v>493</v>
      </c>
      <c r="G14" s="81" t="s">
        <v>78</v>
      </c>
      <c r="H14" s="80" t="s">
        <v>558</v>
      </c>
      <c r="I14" s="80" t="s">
        <v>561</v>
      </c>
    </row>
    <row r="15" spans="1:9" ht="145" x14ac:dyDescent="0.35">
      <c r="A15" s="80">
        <v>14</v>
      </c>
      <c r="B15" s="81" t="s">
        <v>502</v>
      </c>
      <c r="C15" s="83" t="s">
        <v>61</v>
      </c>
      <c r="D15" s="81" t="s">
        <v>514</v>
      </c>
      <c r="E15" s="81" t="s">
        <v>538</v>
      </c>
      <c r="F15" s="80" t="s">
        <v>494</v>
      </c>
      <c r="G15" s="81" t="s">
        <v>60</v>
      </c>
      <c r="H15" s="80" t="s">
        <v>558</v>
      </c>
      <c r="I15" s="80" t="s">
        <v>561</v>
      </c>
    </row>
    <row r="16" spans="1:9" ht="101.5" x14ac:dyDescent="0.35">
      <c r="A16" s="80">
        <v>15</v>
      </c>
      <c r="B16" s="81" t="s">
        <v>199</v>
      </c>
      <c r="C16" s="83" t="s">
        <v>204</v>
      </c>
      <c r="D16" s="81" t="s">
        <v>521</v>
      </c>
      <c r="E16" s="81" t="s">
        <v>550</v>
      </c>
      <c r="F16" s="80" t="s">
        <v>486</v>
      </c>
      <c r="G16" s="81" t="s">
        <v>203</v>
      </c>
      <c r="H16" s="80" t="s">
        <v>558</v>
      </c>
      <c r="I16" s="80" t="s">
        <v>559</v>
      </c>
    </row>
    <row r="17" spans="1:9" ht="130.5" x14ac:dyDescent="0.35">
      <c r="A17" s="80">
        <v>16</v>
      </c>
      <c r="B17" s="81" t="s">
        <v>210</v>
      </c>
      <c r="C17" s="83" t="s">
        <v>215</v>
      </c>
      <c r="D17" s="81" t="s">
        <v>535</v>
      </c>
      <c r="E17" s="81" t="s">
        <v>545</v>
      </c>
      <c r="F17" s="80" t="s">
        <v>487</v>
      </c>
      <c r="G17" s="81" t="s">
        <v>214</v>
      </c>
      <c r="H17" s="80" t="s">
        <v>558</v>
      </c>
      <c r="I17" s="80" t="s">
        <v>560</v>
      </c>
    </row>
    <row r="18" spans="1:9" ht="101.5" x14ac:dyDescent="0.35">
      <c r="A18" s="80">
        <v>17</v>
      </c>
      <c r="B18" s="81" t="s">
        <v>536</v>
      </c>
      <c r="C18" s="83" t="s">
        <v>181</v>
      </c>
      <c r="D18" s="81" t="s">
        <v>529</v>
      </c>
      <c r="E18" s="81" t="s">
        <v>545</v>
      </c>
      <c r="F18" s="80" t="s">
        <v>485</v>
      </c>
      <c r="G18" s="81" t="s">
        <v>180</v>
      </c>
      <c r="H18" s="80" t="s">
        <v>558</v>
      </c>
      <c r="I18" s="80" t="s">
        <v>561</v>
      </c>
    </row>
    <row r="19" spans="1:9" s="75" customFormat="1" ht="130.5" x14ac:dyDescent="0.35">
      <c r="A19" s="78">
        <v>18</v>
      </c>
      <c r="B19" s="79" t="s">
        <v>500</v>
      </c>
      <c r="C19" s="84" t="s">
        <v>375</v>
      </c>
      <c r="D19" s="79" t="s">
        <v>528</v>
      </c>
      <c r="E19" s="79" t="s">
        <v>549</v>
      </c>
      <c r="F19" s="78" t="s">
        <v>496</v>
      </c>
      <c r="G19" s="79" t="s">
        <v>374</v>
      </c>
      <c r="H19" s="78" t="s">
        <v>558</v>
      </c>
      <c r="I19" s="78" t="s">
        <v>561</v>
      </c>
    </row>
    <row r="20" spans="1:9" s="75" customFormat="1" ht="116" x14ac:dyDescent="0.35">
      <c r="A20" s="78">
        <v>19</v>
      </c>
      <c r="B20" s="79" t="s">
        <v>303</v>
      </c>
      <c r="C20" s="84" t="s">
        <v>306</v>
      </c>
      <c r="D20" s="79" t="s">
        <v>526</v>
      </c>
      <c r="E20" s="79" t="s">
        <v>547</v>
      </c>
      <c r="F20" s="78" t="s">
        <v>495</v>
      </c>
      <c r="G20" s="79" t="s">
        <v>527</v>
      </c>
      <c r="H20" s="78" t="s">
        <v>558</v>
      </c>
      <c r="I20" s="78" t="s">
        <v>561</v>
      </c>
    </row>
    <row r="21" spans="1:9" ht="116" x14ac:dyDescent="0.35">
      <c r="A21" s="80">
        <v>20</v>
      </c>
      <c r="B21" s="81" t="s">
        <v>390</v>
      </c>
      <c r="C21" s="83" t="s">
        <v>396</v>
      </c>
      <c r="D21" s="81" t="s">
        <v>393</v>
      </c>
      <c r="E21" s="81" t="s">
        <v>548</v>
      </c>
      <c r="F21" s="80" t="s">
        <v>495</v>
      </c>
      <c r="G21" s="81" t="s">
        <v>395</v>
      </c>
      <c r="H21" s="80" t="s">
        <v>558</v>
      </c>
      <c r="I21" s="80" t="s">
        <v>561</v>
      </c>
    </row>
    <row r="22" spans="1:9" ht="116" x14ac:dyDescent="0.35">
      <c r="A22" s="80">
        <v>21</v>
      </c>
      <c r="B22" s="81" t="s">
        <v>162</v>
      </c>
      <c r="C22" s="83" t="s">
        <v>168</v>
      </c>
      <c r="D22" s="81" t="s">
        <v>520</v>
      </c>
      <c r="E22" s="81" t="s">
        <v>545</v>
      </c>
      <c r="F22" s="80" t="s">
        <v>484</v>
      </c>
      <c r="G22" s="81" t="s">
        <v>167</v>
      </c>
      <c r="H22" s="80" t="s">
        <v>558</v>
      </c>
      <c r="I22" s="80" t="s">
        <v>561</v>
      </c>
    </row>
    <row r="23" spans="1:9" ht="130.5" x14ac:dyDescent="0.35">
      <c r="A23" s="80">
        <v>22</v>
      </c>
      <c r="B23" s="81" t="s">
        <v>227</v>
      </c>
      <c r="C23" s="83" t="s">
        <v>233</v>
      </c>
      <c r="D23" s="81" t="s">
        <v>522</v>
      </c>
      <c r="E23" s="81" t="s">
        <v>551</v>
      </c>
      <c r="F23" s="80" t="s">
        <v>497</v>
      </c>
      <c r="G23" s="81" t="s">
        <v>232</v>
      </c>
      <c r="H23" s="80" t="s">
        <v>558</v>
      </c>
      <c r="I23" s="80" t="s">
        <v>561</v>
      </c>
    </row>
    <row r="24" spans="1:9" s="75" customFormat="1" ht="116" x14ac:dyDescent="0.35">
      <c r="A24" s="78">
        <v>23</v>
      </c>
      <c r="B24" s="79" t="s">
        <v>511</v>
      </c>
      <c r="C24" s="84" t="s">
        <v>513</v>
      </c>
      <c r="D24" s="79" t="s">
        <v>525</v>
      </c>
      <c r="E24" s="79" t="s">
        <v>552</v>
      </c>
      <c r="F24" s="78" t="s">
        <v>498</v>
      </c>
      <c r="G24" s="79" t="s">
        <v>512</v>
      </c>
      <c r="H24" s="78" t="s">
        <v>564</v>
      </c>
      <c r="I24" s="78" t="s">
        <v>563</v>
      </c>
    </row>
    <row r="25" spans="1:9" ht="145" x14ac:dyDescent="0.35">
      <c r="A25" s="80">
        <v>24</v>
      </c>
      <c r="B25" s="81" t="s">
        <v>401</v>
      </c>
      <c r="C25" s="83" t="s">
        <v>406</v>
      </c>
      <c r="D25" s="81" t="s">
        <v>524</v>
      </c>
      <c r="E25" s="81" t="s">
        <v>553</v>
      </c>
      <c r="F25" s="80" t="s">
        <v>499</v>
      </c>
      <c r="G25" s="81" t="s">
        <v>405</v>
      </c>
      <c r="H25" s="80" t="s">
        <v>558</v>
      </c>
      <c r="I25" s="80" t="s">
        <v>561</v>
      </c>
    </row>
    <row r="26" spans="1:9" s="75" customFormat="1" ht="159.5" x14ac:dyDescent="0.35">
      <c r="A26" s="78">
        <v>25</v>
      </c>
      <c r="B26" s="79" t="s">
        <v>238</v>
      </c>
      <c r="C26" s="84" t="s">
        <v>244</v>
      </c>
      <c r="D26" s="79" t="s">
        <v>533</v>
      </c>
      <c r="E26" s="79" t="s">
        <v>554</v>
      </c>
      <c r="F26" s="78" t="s">
        <v>488</v>
      </c>
      <c r="G26" s="79" t="s">
        <v>243</v>
      </c>
      <c r="H26" s="78" t="s">
        <v>564</v>
      </c>
      <c r="I26" s="78" t="s">
        <v>561</v>
      </c>
    </row>
    <row r="27" spans="1:9" s="75" customFormat="1" ht="130.5" x14ac:dyDescent="0.35">
      <c r="A27" s="78">
        <v>26</v>
      </c>
      <c r="B27" s="79" t="s">
        <v>253</v>
      </c>
      <c r="C27" s="84" t="s">
        <v>259</v>
      </c>
      <c r="D27" s="79" t="s">
        <v>523</v>
      </c>
      <c r="E27" s="79" t="s">
        <v>555</v>
      </c>
      <c r="F27" s="78" t="s">
        <v>489</v>
      </c>
      <c r="G27" s="79" t="s">
        <v>258</v>
      </c>
      <c r="H27" s="78" t="s">
        <v>558</v>
      </c>
      <c r="I27" s="78" t="s">
        <v>561</v>
      </c>
    </row>
    <row r="28" spans="1:9" ht="159.5" x14ac:dyDescent="0.35">
      <c r="A28" s="80">
        <v>27</v>
      </c>
      <c r="B28" s="81" t="s">
        <v>501</v>
      </c>
      <c r="C28" s="83" t="s">
        <v>104</v>
      </c>
      <c r="D28" s="81" t="s">
        <v>515</v>
      </c>
      <c r="E28" s="81" t="s">
        <v>540</v>
      </c>
      <c r="F28" s="80" t="s">
        <v>479</v>
      </c>
      <c r="G28" s="81" t="s">
        <v>504</v>
      </c>
      <c r="H28" s="80" t="s">
        <v>564</v>
      </c>
      <c r="I28" s="80" t="s">
        <v>562</v>
      </c>
    </row>
  </sheetData>
  <autoFilter ref="A1:I28" xr:uid="{A26A4345-CCD3-4423-AF5D-30EAA0B9B02B}"/>
  <sortState xmlns:xlrd2="http://schemas.microsoft.com/office/spreadsheetml/2017/richdata2" ref="A2:B70">
    <sortCondition ref="A2:A70"/>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CE8BA-D642-4A9F-B206-2DB3A7EB2054}">
  <dimension ref="A1:U154"/>
  <sheetViews>
    <sheetView workbookViewId="0">
      <pane xSplit="2" ySplit="2" topLeftCell="C103" activePane="bottomRight" state="frozen"/>
      <selection pane="topRight"/>
      <selection pane="bottomLeft"/>
      <selection pane="bottomRight" activeCell="D11" sqref="D11:D24"/>
    </sheetView>
  </sheetViews>
  <sheetFormatPr baseColWidth="10" defaultColWidth="12.7265625" defaultRowHeight="14.5" x14ac:dyDescent="0.35"/>
  <cols>
    <col min="1" max="1" width="12.7265625" style="21"/>
    <col min="2" max="8" width="12.7265625" style="17"/>
    <col min="9" max="9" width="37.54296875" style="17" customWidth="1"/>
    <col min="10" max="10" width="12.7265625" style="64"/>
    <col min="11" max="12" width="12.7265625" style="65"/>
    <col min="13" max="19" width="12.7265625" style="17"/>
    <col min="20" max="16384" width="12.7265625" style="18"/>
  </cols>
  <sheetData>
    <row r="1" spans="1:19" s="14" customFormat="1" ht="32.25" customHeight="1" x14ac:dyDescent="0.35">
      <c r="A1" s="105" t="s">
        <v>36</v>
      </c>
      <c r="B1" s="108" t="s">
        <v>55</v>
      </c>
      <c r="C1" s="109" t="s">
        <v>422</v>
      </c>
      <c r="D1" s="104" t="s">
        <v>423</v>
      </c>
      <c r="E1" s="104" t="s">
        <v>424</v>
      </c>
      <c r="F1" s="107" t="s">
        <v>425</v>
      </c>
      <c r="G1" s="104" t="s">
        <v>426</v>
      </c>
      <c r="H1" s="104" t="s">
        <v>427</v>
      </c>
      <c r="I1" s="104" t="s">
        <v>428</v>
      </c>
      <c r="J1" s="104"/>
      <c r="K1" s="104"/>
      <c r="L1" s="104"/>
      <c r="M1" s="104"/>
      <c r="N1" s="104"/>
      <c r="O1" s="104" t="s">
        <v>429</v>
      </c>
      <c r="P1" s="12"/>
      <c r="Q1" s="12"/>
      <c r="R1" s="13"/>
      <c r="S1" s="13"/>
    </row>
    <row r="2" spans="1:19" s="14" customFormat="1" ht="55.5" customHeight="1" x14ac:dyDescent="0.35">
      <c r="A2" s="106"/>
      <c r="B2" s="108"/>
      <c r="C2" s="104"/>
      <c r="D2" s="104"/>
      <c r="E2" s="104"/>
      <c r="F2" s="107"/>
      <c r="G2" s="104"/>
      <c r="H2" s="104"/>
      <c r="I2" s="66" t="s">
        <v>39</v>
      </c>
      <c r="J2" s="66" t="s">
        <v>40</v>
      </c>
      <c r="K2" s="67" t="s">
        <v>41</v>
      </c>
      <c r="L2" s="68" t="s">
        <v>42</v>
      </c>
      <c r="M2" s="66" t="s">
        <v>43</v>
      </c>
      <c r="N2" s="66" t="s">
        <v>44</v>
      </c>
      <c r="O2" s="104"/>
      <c r="P2" s="12"/>
      <c r="Q2" s="12"/>
      <c r="R2" s="13"/>
      <c r="S2" s="13"/>
    </row>
    <row r="3" spans="1:19" x14ac:dyDescent="0.35">
      <c r="A3" s="69"/>
      <c r="B3" s="97" t="s">
        <v>414</v>
      </c>
      <c r="C3" s="88" t="s">
        <v>56</v>
      </c>
      <c r="D3" s="88" t="s">
        <v>57</v>
      </c>
      <c r="E3" s="88" t="s">
        <v>58</v>
      </c>
      <c r="F3" s="88" t="s">
        <v>59</v>
      </c>
      <c r="G3" s="88" t="s">
        <v>62</v>
      </c>
      <c r="H3" s="88" t="s">
        <v>415</v>
      </c>
      <c r="I3" s="16" t="s">
        <v>63</v>
      </c>
      <c r="J3" s="16">
        <v>5</v>
      </c>
      <c r="K3" s="70"/>
      <c r="L3" s="24"/>
      <c r="M3" s="71"/>
      <c r="N3" s="71"/>
      <c r="O3" s="15"/>
      <c r="P3" s="12"/>
    </row>
    <row r="4" spans="1:19" x14ac:dyDescent="0.35">
      <c r="A4" s="69"/>
      <c r="B4" s="97"/>
      <c r="C4" s="88"/>
      <c r="D4" s="88"/>
      <c r="E4" s="88"/>
      <c r="F4" s="88"/>
      <c r="G4" s="88"/>
      <c r="H4" s="88"/>
      <c r="I4" s="16" t="s">
        <v>64</v>
      </c>
      <c r="J4" s="16">
        <v>5</v>
      </c>
      <c r="K4" s="70"/>
      <c r="L4" s="24"/>
      <c r="M4" s="71"/>
      <c r="N4" s="71"/>
      <c r="O4" s="15"/>
      <c r="P4" s="12"/>
    </row>
    <row r="5" spans="1:19" ht="43.5" x14ac:dyDescent="0.35">
      <c r="A5" s="69"/>
      <c r="B5" s="97"/>
      <c r="C5" s="88"/>
      <c r="D5" s="88"/>
      <c r="E5" s="88"/>
      <c r="F5" s="88"/>
      <c r="G5" s="88"/>
      <c r="H5" s="88"/>
      <c r="I5" s="19" t="s">
        <v>65</v>
      </c>
      <c r="J5" s="19" t="s">
        <v>66</v>
      </c>
      <c r="K5" s="70"/>
      <c r="L5" s="24"/>
      <c r="M5" s="71"/>
      <c r="N5" s="71"/>
      <c r="O5" s="15"/>
      <c r="P5" s="12"/>
    </row>
    <row r="6" spans="1:19" x14ac:dyDescent="0.35">
      <c r="A6" s="69"/>
      <c r="B6" s="97"/>
      <c r="C6" s="88"/>
      <c r="D6" s="88"/>
      <c r="E6" s="88"/>
      <c r="F6" s="88"/>
      <c r="G6" s="88"/>
      <c r="H6" s="88"/>
      <c r="I6" s="19" t="s">
        <v>67</v>
      </c>
      <c r="J6" s="19">
        <v>1</v>
      </c>
      <c r="K6" s="70"/>
      <c r="L6" s="24"/>
      <c r="M6" s="71"/>
      <c r="N6" s="71"/>
      <c r="O6" s="15"/>
      <c r="P6" s="12"/>
    </row>
    <row r="7" spans="1:19" ht="29" x14ac:dyDescent="0.35">
      <c r="A7" s="69"/>
      <c r="B7" s="97"/>
      <c r="C7" s="88"/>
      <c r="D7" s="88"/>
      <c r="E7" s="88"/>
      <c r="F7" s="88"/>
      <c r="G7" s="88"/>
      <c r="H7" s="88"/>
      <c r="I7" s="20" t="s">
        <v>68</v>
      </c>
      <c r="J7" s="20">
        <v>1</v>
      </c>
      <c r="K7" s="70"/>
      <c r="L7" s="24"/>
      <c r="M7" s="71"/>
      <c r="N7" s="71"/>
      <c r="O7" s="15"/>
      <c r="P7" s="12"/>
    </row>
    <row r="8" spans="1:19" x14ac:dyDescent="0.35">
      <c r="A8" s="69"/>
      <c r="B8" s="97"/>
      <c r="C8" s="88"/>
      <c r="D8" s="88"/>
      <c r="E8" s="88"/>
      <c r="F8" s="88"/>
      <c r="G8" s="88"/>
      <c r="H8" s="88"/>
      <c r="I8" s="20" t="s">
        <v>69</v>
      </c>
      <c r="J8" s="20">
        <v>1</v>
      </c>
      <c r="K8" s="70"/>
      <c r="L8" s="24"/>
      <c r="M8" s="71"/>
      <c r="N8" s="71"/>
      <c r="O8" s="15"/>
      <c r="P8" s="12"/>
    </row>
    <row r="9" spans="1:19" ht="29" x14ac:dyDescent="0.35">
      <c r="A9" s="69"/>
      <c r="B9" s="97"/>
      <c r="C9" s="88"/>
      <c r="D9" s="88"/>
      <c r="E9" s="88"/>
      <c r="F9" s="88"/>
      <c r="G9" s="88"/>
      <c r="H9" s="88"/>
      <c r="I9" s="20" t="s">
        <v>70</v>
      </c>
      <c r="J9" s="20">
        <v>1</v>
      </c>
      <c r="K9" s="70"/>
      <c r="L9" s="24"/>
      <c r="M9" s="71"/>
      <c r="N9" s="71"/>
      <c r="O9" s="15"/>
      <c r="P9" s="12"/>
    </row>
    <row r="10" spans="1:19" ht="29" x14ac:dyDescent="0.35">
      <c r="A10" s="69"/>
      <c r="B10" s="97"/>
      <c r="C10" s="88"/>
      <c r="D10" s="88"/>
      <c r="E10" s="88"/>
      <c r="F10" s="88"/>
      <c r="G10" s="88"/>
      <c r="H10" s="88"/>
      <c r="I10" s="20" t="s">
        <v>71</v>
      </c>
      <c r="J10" s="20" t="s">
        <v>72</v>
      </c>
      <c r="K10" s="70"/>
      <c r="L10" s="24"/>
      <c r="M10" s="71"/>
      <c r="N10" s="71"/>
      <c r="O10" s="15"/>
      <c r="P10" s="12"/>
    </row>
    <row r="11" spans="1:19" ht="29" x14ac:dyDescent="0.35">
      <c r="A11" s="69"/>
      <c r="B11" s="97" t="s">
        <v>416</v>
      </c>
      <c r="C11" s="88" t="s">
        <v>74</v>
      </c>
      <c r="D11" s="88" t="s">
        <v>75</v>
      </c>
      <c r="E11" s="88" t="s">
        <v>76</v>
      </c>
      <c r="F11" s="88" t="s">
        <v>77</v>
      </c>
      <c r="G11" s="88" t="s">
        <v>80</v>
      </c>
      <c r="H11" s="88" t="s">
        <v>81</v>
      </c>
      <c r="I11" s="20" t="s">
        <v>82</v>
      </c>
      <c r="J11" s="20" t="s">
        <v>83</v>
      </c>
      <c r="K11" s="70"/>
      <c r="L11" s="24"/>
      <c r="M11" s="71"/>
      <c r="N11" s="71"/>
      <c r="O11" s="15"/>
      <c r="P11" s="12"/>
    </row>
    <row r="12" spans="1:19" ht="29" x14ac:dyDescent="0.35">
      <c r="A12" s="69"/>
      <c r="B12" s="97"/>
      <c r="C12" s="88"/>
      <c r="D12" s="88"/>
      <c r="E12" s="88"/>
      <c r="F12" s="88"/>
      <c r="G12" s="88"/>
      <c r="H12" s="88"/>
      <c r="I12" s="20" t="s">
        <v>84</v>
      </c>
      <c r="J12" s="20" t="s">
        <v>85</v>
      </c>
      <c r="K12" s="70"/>
      <c r="L12" s="24"/>
      <c r="M12" s="71"/>
      <c r="N12" s="71"/>
      <c r="O12" s="15"/>
      <c r="P12" s="12"/>
    </row>
    <row r="13" spans="1:19" ht="72.5" x14ac:dyDescent="0.35">
      <c r="A13" s="69"/>
      <c r="B13" s="97"/>
      <c r="C13" s="88"/>
      <c r="D13" s="88"/>
      <c r="E13" s="88"/>
      <c r="F13" s="88"/>
      <c r="G13" s="88"/>
      <c r="H13" s="88"/>
      <c r="I13" s="20" t="s">
        <v>86</v>
      </c>
      <c r="J13" s="20"/>
      <c r="K13" s="70"/>
      <c r="L13" s="24"/>
      <c r="M13" s="71"/>
      <c r="N13" s="71"/>
      <c r="O13" s="15"/>
      <c r="P13" s="12"/>
    </row>
    <row r="14" spans="1:19" x14ac:dyDescent="0.35">
      <c r="A14" s="69"/>
      <c r="B14" s="97"/>
      <c r="C14" s="88"/>
      <c r="D14" s="88"/>
      <c r="E14" s="88"/>
      <c r="F14" s="88"/>
      <c r="G14" s="88"/>
      <c r="H14" s="88"/>
      <c r="I14" s="20" t="s">
        <v>87</v>
      </c>
      <c r="J14" s="20">
        <v>2</v>
      </c>
      <c r="K14" s="70"/>
      <c r="L14" s="24"/>
      <c r="M14" s="71"/>
      <c r="N14" s="71"/>
      <c r="O14" s="15"/>
      <c r="P14" s="12"/>
    </row>
    <row r="15" spans="1:19" x14ac:dyDescent="0.35">
      <c r="A15" s="69"/>
      <c r="B15" s="97"/>
      <c r="C15" s="88"/>
      <c r="D15" s="88"/>
      <c r="E15" s="88"/>
      <c r="F15" s="88"/>
      <c r="G15" s="88"/>
      <c r="H15" s="88"/>
      <c r="I15" s="20" t="s">
        <v>88</v>
      </c>
      <c r="J15" s="20">
        <v>1</v>
      </c>
      <c r="K15" s="70"/>
      <c r="L15" s="24"/>
      <c r="M15" s="71"/>
      <c r="N15" s="71"/>
      <c r="O15" s="15"/>
      <c r="P15" s="12"/>
    </row>
    <row r="16" spans="1:19" x14ac:dyDescent="0.35">
      <c r="A16" s="69"/>
      <c r="B16" s="97"/>
      <c r="C16" s="88"/>
      <c r="D16" s="88"/>
      <c r="E16" s="88"/>
      <c r="F16" s="88"/>
      <c r="G16" s="88"/>
      <c r="H16" s="88"/>
      <c r="I16" s="20" t="s">
        <v>89</v>
      </c>
      <c r="J16" s="20">
        <v>2</v>
      </c>
      <c r="K16" s="70"/>
      <c r="L16" s="24"/>
      <c r="M16" s="71"/>
      <c r="N16" s="71"/>
      <c r="O16" s="15"/>
      <c r="P16" s="12"/>
    </row>
    <row r="17" spans="1:16" x14ac:dyDescent="0.35">
      <c r="A17" s="69"/>
      <c r="B17" s="97"/>
      <c r="C17" s="88"/>
      <c r="D17" s="88"/>
      <c r="E17" s="88"/>
      <c r="F17" s="88"/>
      <c r="G17" s="88"/>
      <c r="H17" s="88"/>
      <c r="I17" s="20" t="s">
        <v>90</v>
      </c>
      <c r="J17" s="20">
        <v>2</v>
      </c>
      <c r="K17" s="70"/>
      <c r="L17" s="24"/>
      <c r="M17" s="71"/>
      <c r="N17" s="71"/>
      <c r="O17" s="15"/>
      <c r="P17" s="12"/>
    </row>
    <row r="18" spans="1:16" ht="43.5" x14ac:dyDescent="0.35">
      <c r="A18" s="69"/>
      <c r="B18" s="97"/>
      <c r="C18" s="88"/>
      <c r="D18" s="88"/>
      <c r="E18" s="88"/>
      <c r="F18" s="88"/>
      <c r="G18" s="88"/>
      <c r="H18" s="88"/>
      <c r="I18" s="19" t="s">
        <v>91</v>
      </c>
      <c r="J18" s="19"/>
      <c r="K18" s="70"/>
      <c r="L18" s="24"/>
      <c r="M18" s="71"/>
      <c r="N18" s="71"/>
      <c r="O18" s="15"/>
      <c r="P18" s="12"/>
    </row>
    <row r="19" spans="1:16" x14ac:dyDescent="0.35">
      <c r="A19" s="69"/>
      <c r="B19" s="97"/>
      <c r="C19" s="88"/>
      <c r="D19" s="88"/>
      <c r="E19" s="88"/>
      <c r="F19" s="88"/>
      <c r="G19" s="88"/>
      <c r="H19" s="88"/>
      <c r="I19" s="19" t="s">
        <v>92</v>
      </c>
      <c r="J19" s="19"/>
      <c r="K19" s="70"/>
      <c r="L19" s="24"/>
      <c r="M19" s="71"/>
      <c r="N19" s="71"/>
      <c r="O19" s="15"/>
      <c r="P19" s="12"/>
    </row>
    <row r="20" spans="1:16" x14ac:dyDescent="0.35">
      <c r="A20" s="69"/>
      <c r="B20" s="97"/>
      <c r="C20" s="88"/>
      <c r="D20" s="88"/>
      <c r="E20" s="88"/>
      <c r="F20" s="88"/>
      <c r="G20" s="88"/>
      <c r="H20" s="88"/>
      <c r="I20" s="16" t="s">
        <v>93</v>
      </c>
      <c r="J20" s="16" t="s">
        <v>94</v>
      </c>
      <c r="K20" s="70"/>
      <c r="L20" s="24"/>
      <c r="M20" s="71"/>
      <c r="N20" s="71"/>
      <c r="O20" s="15"/>
      <c r="P20" s="12"/>
    </row>
    <row r="21" spans="1:16" x14ac:dyDescent="0.35">
      <c r="A21" s="69"/>
      <c r="B21" s="97"/>
      <c r="C21" s="88"/>
      <c r="D21" s="88"/>
      <c r="E21" s="88"/>
      <c r="F21" s="88"/>
      <c r="G21" s="88"/>
      <c r="H21" s="88"/>
      <c r="I21" s="16" t="s">
        <v>95</v>
      </c>
      <c r="J21" s="16" t="s">
        <v>96</v>
      </c>
      <c r="K21" s="70"/>
      <c r="L21" s="24"/>
      <c r="M21" s="71"/>
      <c r="N21" s="71"/>
      <c r="O21" s="15"/>
      <c r="P21" s="12"/>
    </row>
    <row r="22" spans="1:16" x14ac:dyDescent="0.35">
      <c r="A22" s="69"/>
      <c r="B22" s="97"/>
      <c r="C22" s="88"/>
      <c r="D22" s="88"/>
      <c r="E22" s="88"/>
      <c r="F22" s="88"/>
      <c r="G22" s="88"/>
      <c r="H22" s="88"/>
      <c r="I22" s="16" t="s">
        <v>97</v>
      </c>
      <c r="J22" s="16">
        <v>4</v>
      </c>
      <c r="K22" s="70"/>
      <c r="L22" s="24"/>
      <c r="M22" s="71"/>
      <c r="N22" s="71"/>
      <c r="O22" s="15"/>
      <c r="P22" s="12"/>
    </row>
    <row r="23" spans="1:16" x14ac:dyDescent="0.35">
      <c r="A23" s="69"/>
      <c r="B23" s="97"/>
      <c r="C23" s="88"/>
      <c r="D23" s="88"/>
      <c r="E23" s="88"/>
      <c r="F23" s="88"/>
      <c r="G23" s="88"/>
      <c r="H23" s="88"/>
      <c r="I23" s="16" t="s">
        <v>98</v>
      </c>
      <c r="J23" s="16">
        <v>4</v>
      </c>
      <c r="K23" s="70"/>
      <c r="L23" s="24"/>
      <c r="M23" s="71"/>
      <c r="N23" s="71"/>
      <c r="O23" s="15"/>
      <c r="P23" s="12"/>
    </row>
    <row r="24" spans="1:16" x14ac:dyDescent="0.35">
      <c r="A24" s="69"/>
      <c r="B24" s="97"/>
      <c r="C24" s="88"/>
      <c r="D24" s="88"/>
      <c r="E24" s="88"/>
      <c r="F24" s="88"/>
      <c r="G24" s="88"/>
      <c r="H24" s="88"/>
      <c r="I24" s="16" t="s">
        <v>99</v>
      </c>
      <c r="J24" s="16">
        <v>4</v>
      </c>
      <c r="K24" s="70"/>
      <c r="L24" s="24"/>
      <c r="M24" s="71"/>
      <c r="N24" s="71"/>
      <c r="O24" s="15"/>
      <c r="P24" s="12"/>
    </row>
    <row r="25" spans="1:16" ht="29" x14ac:dyDescent="0.35">
      <c r="A25" s="72"/>
      <c r="B25" s="97" t="s">
        <v>430</v>
      </c>
      <c r="C25" s="88" t="s">
        <v>100</v>
      </c>
      <c r="D25" s="88" t="s">
        <v>101</v>
      </c>
      <c r="E25" s="88" t="s">
        <v>102</v>
      </c>
      <c r="F25" s="88" t="s">
        <v>103</v>
      </c>
      <c r="G25" s="88" t="s">
        <v>431</v>
      </c>
      <c r="H25" s="88" t="s">
        <v>105</v>
      </c>
      <c r="I25" s="16" t="s">
        <v>106</v>
      </c>
      <c r="J25" s="16" t="s">
        <v>107</v>
      </c>
      <c r="K25" s="70"/>
      <c r="L25" s="24"/>
      <c r="M25" s="71"/>
      <c r="N25" s="71"/>
      <c r="O25" s="15"/>
      <c r="P25" s="12"/>
    </row>
    <row r="26" spans="1:16" ht="29" x14ac:dyDescent="0.35">
      <c r="A26" s="72"/>
      <c r="B26" s="97"/>
      <c r="C26" s="88"/>
      <c r="D26" s="88"/>
      <c r="E26" s="88"/>
      <c r="F26" s="88"/>
      <c r="G26" s="88"/>
      <c r="H26" s="88"/>
      <c r="I26" s="16" t="s">
        <v>108</v>
      </c>
      <c r="J26" s="16" t="s">
        <v>109</v>
      </c>
      <c r="K26" s="70"/>
      <c r="L26" s="24"/>
      <c r="M26" s="71"/>
      <c r="N26" s="71"/>
      <c r="O26" s="15"/>
      <c r="P26" s="12"/>
    </row>
    <row r="27" spans="1:16" x14ac:dyDescent="0.35">
      <c r="A27" s="72"/>
      <c r="B27" s="97"/>
      <c r="C27" s="88"/>
      <c r="D27" s="88"/>
      <c r="E27" s="88"/>
      <c r="F27" s="88"/>
      <c r="G27" s="88"/>
      <c r="H27" s="88"/>
      <c r="I27" s="16" t="s">
        <v>110</v>
      </c>
      <c r="J27" s="16" t="s">
        <v>111</v>
      </c>
      <c r="K27" s="70"/>
      <c r="L27" s="24"/>
      <c r="M27" s="71"/>
      <c r="N27" s="71"/>
      <c r="O27" s="15"/>
      <c r="P27" s="12"/>
    </row>
    <row r="28" spans="1:16" ht="29" x14ac:dyDescent="0.35">
      <c r="A28" s="72"/>
      <c r="B28" s="97"/>
      <c r="C28" s="88"/>
      <c r="D28" s="88"/>
      <c r="E28" s="88"/>
      <c r="F28" s="88"/>
      <c r="G28" s="88"/>
      <c r="H28" s="88"/>
      <c r="I28" s="16" t="s">
        <v>112</v>
      </c>
      <c r="J28" s="16" t="s">
        <v>113</v>
      </c>
      <c r="K28" s="70"/>
      <c r="L28" s="24"/>
      <c r="M28" s="71"/>
      <c r="N28" s="71"/>
      <c r="O28" s="15"/>
      <c r="P28" s="12"/>
    </row>
    <row r="29" spans="1:16" ht="29" x14ac:dyDescent="0.35">
      <c r="A29" s="72"/>
      <c r="B29" s="97"/>
      <c r="C29" s="88"/>
      <c r="D29" s="88"/>
      <c r="E29" s="88"/>
      <c r="F29" s="88"/>
      <c r="G29" s="88"/>
      <c r="H29" s="88"/>
      <c r="I29" s="16" t="s">
        <v>114</v>
      </c>
      <c r="J29" s="16" t="s">
        <v>115</v>
      </c>
      <c r="K29" s="70"/>
      <c r="L29" s="24"/>
      <c r="M29" s="71"/>
      <c r="N29" s="71"/>
      <c r="O29" s="15"/>
      <c r="P29" s="12"/>
    </row>
    <row r="30" spans="1:16" x14ac:dyDescent="0.35">
      <c r="A30" s="72"/>
      <c r="B30" s="97"/>
      <c r="C30" s="88"/>
      <c r="D30" s="88"/>
      <c r="E30" s="88"/>
      <c r="F30" s="88"/>
      <c r="G30" s="88"/>
      <c r="H30" s="88"/>
      <c r="I30" s="16" t="s">
        <v>116</v>
      </c>
      <c r="J30" s="16" t="s">
        <v>117</v>
      </c>
      <c r="K30" s="70"/>
      <c r="L30" s="24"/>
      <c r="M30" s="71"/>
      <c r="N30" s="71"/>
      <c r="O30" s="15"/>
      <c r="P30" s="12"/>
    </row>
    <row r="31" spans="1:16" x14ac:dyDescent="0.35">
      <c r="A31" s="72"/>
      <c r="B31" s="97"/>
      <c r="C31" s="88"/>
      <c r="D31" s="88"/>
      <c r="E31" s="88"/>
      <c r="F31" s="88"/>
      <c r="G31" s="88"/>
      <c r="H31" s="88"/>
      <c r="I31" s="16" t="s">
        <v>118</v>
      </c>
      <c r="J31" s="16" t="s">
        <v>119</v>
      </c>
      <c r="K31" s="70"/>
      <c r="L31" s="24"/>
      <c r="M31" s="71"/>
      <c r="N31" s="71"/>
      <c r="O31" s="15"/>
      <c r="P31" s="12"/>
    </row>
    <row r="32" spans="1:16" x14ac:dyDescent="0.35">
      <c r="A32" s="72"/>
      <c r="B32" s="97"/>
      <c r="C32" s="88"/>
      <c r="D32" s="88"/>
      <c r="E32" s="88"/>
      <c r="F32" s="88"/>
      <c r="G32" s="88"/>
      <c r="H32" s="88"/>
      <c r="I32" s="16" t="s">
        <v>120</v>
      </c>
      <c r="J32" s="16" t="s">
        <v>121</v>
      </c>
      <c r="K32" s="70"/>
      <c r="L32" s="24"/>
      <c r="M32" s="71"/>
      <c r="N32" s="71"/>
      <c r="O32" s="15"/>
      <c r="P32" s="12"/>
    </row>
    <row r="33" spans="1:21" x14ac:dyDescent="0.35">
      <c r="A33" s="72"/>
      <c r="B33" s="97"/>
      <c r="C33" s="88"/>
      <c r="D33" s="88"/>
      <c r="E33" s="88"/>
      <c r="F33" s="88"/>
      <c r="G33" s="88"/>
      <c r="H33" s="88"/>
      <c r="I33" s="20" t="s">
        <v>122</v>
      </c>
      <c r="J33" s="20">
        <v>12</v>
      </c>
      <c r="K33" s="70"/>
      <c r="L33" s="24"/>
      <c r="M33" s="71"/>
      <c r="N33" s="71"/>
      <c r="O33" s="15"/>
      <c r="P33" s="12"/>
    </row>
    <row r="34" spans="1:21" x14ac:dyDescent="0.35">
      <c r="A34" s="72"/>
      <c r="B34" s="97"/>
      <c r="C34" s="88"/>
      <c r="D34" s="88"/>
      <c r="E34" s="88"/>
      <c r="F34" s="88"/>
      <c r="G34" s="88"/>
      <c r="H34" s="88"/>
      <c r="I34" s="20" t="s">
        <v>123</v>
      </c>
      <c r="J34" s="20">
        <v>15</v>
      </c>
      <c r="K34" s="70"/>
      <c r="L34" s="24"/>
      <c r="M34" s="71"/>
      <c r="N34" s="71"/>
      <c r="O34" s="15"/>
      <c r="P34" s="12"/>
    </row>
    <row r="35" spans="1:21" x14ac:dyDescent="0.35">
      <c r="A35" s="72"/>
      <c r="B35" s="97"/>
      <c r="C35" s="88"/>
      <c r="D35" s="88"/>
      <c r="E35" s="88"/>
      <c r="F35" s="88"/>
      <c r="G35" s="88"/>
      <c r="H35" s="88"/>
      <c r="I35" s="20" t="s">
        <v>124</v>
      </c>
      <c r="J35" s="20">
        <v>1</v>
      </c>
      <c r="K35" s="70"/>
      <c r="L35" s="24"/>
      <c r="M35" s="71"/>
      <c r="N35" s="71"/>
      <c r="O35" s="15"/>
      <c r="P35" s="12"/>
    </row>
    <row r="36" spans="1:21" x14ac:dyDescent="0.35">
      <c r="A36" s="72"/>
      <c r="B36" s="97"/>
      <c r="C36" s="88"/>
      <c r="D36" s="88"/>
      <c r="E36" s="88"/>
      <c r="F36" s="88"/>
      <c r="G36" s="88"/>
      <c r="H36" s="88"/>
      <c r="I36" s="20" t="s">
        <v>125</v>
      </c>
      <c r="J36" s="20">
        <v>1</v>
      </c>
      <c r="K36" s="70"/>
      <c r="L36" s="24"/>
      <c r="M36" s="71"/>
      <c r="N36" s="71"/>
      <c r="O36" s="15"/>
      <c r="P36" s="12"/>
    </row>
    <row r="37" spans="1:21" ht="203" x14ac:dyDescent="0.35">
      <c r="B37" s="97"/>
      <c r="C37" s="88"/>
      <c r="D37" s="88"/>
      <c r="E37" s="88"/>
      <c r="F37" s="88"/>
      <c r="G37" s="88"/>
      <c r="H37" s="88"/>
      <c r="I37" s="20" t="s">
        <v>126</v>
      </c>
      <c r="J37" s="73">
        <v>1</v>
      </c>
      <c r="K37" s="15"/>
      <c r="L37" s="22"/>
      <c r="M37" s="15"/>
      <c r="N37" s="13"/>
      <c r="O37" s="13" t="s">
        <v>432</v>
      </c>
      <c r="P37" s="12"/>
    </row>
    <row r="38" spans="1:21" x14ac:dyDescent="0.35">
      <c r="B38" s="97" t="s">
        <v>417</v>
      </c>
      <c r="C38" s="88" t="s">
        <v>127</v>
      </c>
      <c r="D38" s="88" t="s">
        <v>128</v>
      </c>
      <c r="E38" s="88" t="s">
        <v>129</v>
      </c>
      <c r="F38" s="88" t="s">
        <v>130</v>
      </c>
      <c r="G38" s="88" t="s">
        <v>133</v>
      </c>
      <c r="H38" s="88" t="s">
        <v>134</v>
      </c>
      <c r="I38" s="23" t="s">
        <v>135</v>
      </c>
      <c r="J38" s="20">
        <v>1</v>
      </c>
      <c r="K38" s="15"/>
      <c r="L38" s="22"/>
      <c r="M38" s="15"/>
      <c r="N38" s="13"/>
      <c r="O38" s="13"/>
      <c r="P38" s="12"/>
    </row>
    <row r="39" spans="1:21" ht="53.25" customHeight="1" x14ac:dyDescent="0.35">
      <c r="B39" s="97"/>
      <c r="C39" s="88"/>
      <c r="D39" s="88"/>
      <c r="E39" s="88"/>
      <c r="F39" s="88"/>
      <c r="G39" s="88"/>
      <c r="H39" s="88"/>
      <c r="I39" s="23" t="s">
        <v>136</v>
      </c>
      <c r="J39" s="20">
        <v>1</v>
      </c>
      <c r="K39" s="24"/>
      <c r="L39" s="24"/>
      <c r="M39" s="24"/>
      <c r="N39" s="13" t="s">
        <v>137</v>
      </c>
      <c r="O39" s="13">
        <v>3</v>
      </c>
      <c r="P39" s="12"/>
    </row>
    <row r="40" spans="1:21" x14ac:dyDescent="0.35">
      <c r="B40" s="97" t="s">
        <v>433</v>
      </c>
      <c r="C40" s="88" t="s">
        <v>138</v>
      </c>
      <c r="D40" s="88" t="s">
        <v>139</v>
      </c>
      <c r="E40" s="88" t="s">
        <v>129</v>
      </c>
      <c r="F40" s="88" t="s">
        <v>140</v>
      </c>
      <c r="G40" s="88" t="s">
        <v>133</v>
      </c>
      <c r="H40" s="88" t="s">
        <v>143</v>
      </c>
      <c r="I40" s="23" t="s">
        <v>144</v>
      </c>
      <c r="J40" s="20">
        <v>1</v>
      </c>
      <c r="K40" s="24"/>
      <c r="L40" s="24"/>
      <c r="M40" s="24"/>
      <c r="N40" s="13"/>
      <c r="O40" s="13"/>
      <c r="P40" s="12"/>
    </row>
    <row r="41" spans="1:21" ht="60" customHeight="1" x14ac:dyDescent="0.35">
      <c r="B41" s="97"/>
      <c r="C41" s="88"/>
      <c r="D41" s="88"/>
      <c r="E41" s="88"/>
      <c r="F41" s="88"/>
      <c r="G41" s="88"/>
      <c r="H41" s="88"/>
      <c r="I41" s="23" t="s">
        <v>145</v>
      </c>
      <c r="J41" s="20">
        <v>10</v>
      </c>
      <c r="K41" s="24"/>
      <c r="L41" s="24"/>
      <c r="M41" s="24"/>
      <c r="N41" s="13" t="s">
        <v>146</v>
      </c>
      <c r="O41" s="13">
        <v>4</v>
      </c>
      <c r="P41" s="12"/>
    </row>
    <row r="42" spans="1:21" x14ac:dyDescent="0.35">
      <c r="B42" s="97" t="s">
        <v>434</v>
      </c>
      <c r="C42" s="88" t="s">
        <v>148</v>
      </c>
      <c r="D42" s="88" t="s">
        <v>435</v>
      </c>
      <c r="E42" s="88" t="s">
        <v>129</v>
      </c>
      <c r="F42" s="88" t="s">
        <v>149</v>
      </c>
      <c r="G42" s="88" t="s">
        <v>152</v>
      </c>
      <c r="H42" s="88" t="s">
        <v>153</v>
      </c>
      <c r="I42" s="23" t="s">
        <v>154</v>
      </c>
      <c r="J42" s="20">
        <v>20</v>
      </c>
      <c r="K42" s="24"/>
      <c r="L42" s="24"/>
      <c r="M42" s="24"/>
      <c r="N42" s="13"/>
      <c r="O42" s="13"/>
      <c r="P42" s="12"/>
    </row>
    <row r="43" spans="1:21" ht="22.5" customHeight="1" x14ac:dyDescent="0.35">
      <c r="B43" s="97"/>
      <c r="C43" s="88"/>
      <c r="D43" s="88"/>
      <c r="E43" s="88"/>
      <c r="F43" s="88"/>
      <c r="G43" s="88"/>
      <c r="H43" s="88"/>
      <c r="I43" s="23" t="s">
        <v>436</v>
      </c>
      <c r="J43" s="20">
        <v>20</v>
      </c>
      <c r="K43" s="24"/>
      <c r="L43" s="24"/>
      <c r="M43" s="24"/>
      <c r="N43" s="13" t="s">
        <v>146</v>
      </c>
      <c r="O43" s="13">
        <v>4</v>
      </c>
      <c r="P43" s="12"/>
    </row>
    <row r="44" spans="1:21" ht="409.5" x14ac:dyDescent="0.35">
      <c r="B44" s="23" t="s">
        <v>437</v>
      </c>
      <c r="C44" s="25" t="s">
        <v>156</v>
      </c>
      <c r="D44" s="13" t="s">
        <v>157</v>
      </c>
      <c r="E44" s="13" t="s">
        <v>158</v>
      </c>
      <c r="F44" s="13" t="s">
        <v>159</v>
      </c>
      <c r="G44" s="13" t="s">
        <v>62</v>
      </c>
      <c r="H44" s="13"/>
      <c r="I44" s="26" t="s">
        <v>438</v>
      </c>
      <c r="J44" s="16">
        <v>30</v>
      </c>
      <c r="K44" s="24"/>
      <c r="L44" s="24"/>
      <c r="M44" s="13"/>
      <c r="N44" s="13"/>
      <c r="O44" s="13" t="s">
        <v>161</v>
      </c>
      <c r="P44" s="12"/>
    </row>
    <row r="45" spans="1:21" x14ac:dyDescent="0.35">
      <c r="B45" s="97" t="s">
        <v>439</v>
      </c>
      <c r="C45" s="88" t="s">
        <v>163</v>
      </c>
      <c r="D45" s="88" t="s">
        <v>164</v>
      </c>
      <c r="E45" s="88" t="s">
        <v>165</v>
      </c>
      <c r="F45" s="88" t="s">
        <v>166</v>
      </c>
      <c r="G45" s="88" t="s">
        <v>133</v>
      </c>
      <c r="H45" s="88" t="s">
        <v>440</v>
      </c>
      <c r="I45" s="26" t="s">
        <v>169</v>
      </c>
      <c r="J45" s="16" t="s">
        <v>170</v>
      </c>
      <c r="K45" s="24"/>
      <c r="L45" s="24"/>
      <c r="M45" s="13"/>
      <c r="N45" s="13"/>
      <c r="O45" s="13"/>
      <c r="P45" s="12"/>
    </row>
    <row r="46" spans="1:21" x14ac:dyDescent="0.35">
      <c r="B46" s="97"/>
      <c r="C46" s="88"/>
      <c r="D46" s="88"/>
      <c r="E46" s="88"/>
      <c r="F46" s="88"/>
      <c r="G46" s="88"/>
      <c r="H46" s="88"/>
      <c r="I46" s="26" t="s">
        <v>171</v>
      </c>
      <c r="J46" s="16">
        <v>1</v>
      </c>
      <c r="K46" s="24"/>
      <c r="L46" s="24"/>
      <c r="M46" s="13"/>
      <c r="N46" s="13"/>
      <c r="O46" s="13"/>
      <c r="P46" s="12"/>
    </row>
    <row r="47" spans="1:21" x14ac:dyDescent="0.35">
      <c r="B47" s="97"/>
      <c r="C47" s="88"/>
      <c r="D47" s="88"/>
      <c r="E47" s="88"/>
      <c r="F47" s="88"/>
      <c r="G47" s="88"/>
      <c r="H47" s="88"/>
      <c r="I47" s="27" t="s">
        <v>172</v>
      </c>
      <c r="J47" s="19">
        <v>50</v>
      </c>
      <c r="K47" s="24"/>
      <c r="L47" s="24"/>
      <c r="M47" s="13"/>
      <c r="N47" s="13"/>
      <c r="O47" s="13"/>
      <c r="P47" s="12"/>
    </row>
    <row r="48" spans="1:21" s="14" customFormat="1" x14ac:dyDescent="0.35">
      <c r="A48" s="28"/>
      <c r="B48" s="97"/>
      <c r="C48" s="88"/>
      <c r="D48" s="88"/>
      <c r="E48" s="88"/>
      <c r="F48" s="88"/>
      <c r="G48" s="88"/>
      <c r="H48" s="88"/>
      <c r="I48" s="26" t="s">
        <v>173</v>
      </c>
      <c r="J48" s="16" t="s">
        <v>174</v>
      </c>
      <c r="K48" s="24"/>
      <c r="L48" s="24"/>
      <c r="M48" s="24"/>
      <c r="N48" s="13"/>
      <c r="O48" s="13" t="s">
        <v>175</v>
      </c>
      <c r="P48" s="12"/>
      <c r="Q48" s="29"/>
      <c r="R48" s="30"/>
      <c r="S48" s="30"/>
      <c r="T48" s="31"/>
      <c r="U48" s="31"/>
    </row>
    <row r="49" spans="2:21" ht="43.5" x14ac:dyDescent="0.35">
      <c r="B49" s="97" t="s">
        <v>418</v>
      </c>
      <c r="C49" s="88" t="s">
        <v>176</v>
      </c>
      <c r="D49" s="88" t="s">
        <v>177</v>
      </c>
      <c r="E49" s="88" t="s">
        <v>178</v>
      </c>
      <c r="F49" s="88" t="s">
        <v>179</v>
      </c>
      <c r="G49" s="88" t="s">
        <v>441</v>
      </c>
      <c r="H49" s="88" t="s">
        <v>442</v>
      </c>
      <c r="I49" s="26" t="s">
        <v>182</v>
      </c>
      <c r="J49" s="16">
        <v>60</v>
      </c>
      <c r="K49" s="24"/>
      <c r="L49" s="24"/>
      <c r="M49" s="24"/>
      <c r="N49" s="13"/>
      <c r="O49" s="13"/>
      <c r="P49" s="12"/>
      <c r="Q49" s="29"/>
      <c r="R49" s="30"/>
      <c r="S49" s="30"/>
      <c r="T49" s="31"/>
      <c r="U49" s="31"/>
    </row>
    <row r="50" spans="2:21" x14ac:dyDescent="0.35">
      <c r="B50" s="97"/>
      <c r="C50" s="88"/>
      <c r="D50" s="88"/>
      <c r="E50" s="88"/>
      <c r="F50" s="88"/>
      <c r="G50" s="88"/>
      <c r="H50" s="88"/>
      <c r="I50" s="26" t="s">
        <v>183</v>
      </c>
      <c r="J50" s="16">
        <v>300</v>
      </c>
      <c r="K50" s="24"/>
      <c r="L50" s="24"/>
      <c r="M50" s="24"/>
      <c r="N50" s="13"/>
      <c r="O50" s="13"/>
      <c r="P50" s="12"/>
      <c r="Q50" s="29"/>
      <c r="R50" s="30"/>
      <c r="S50" s="30"/>
      <c r="T50" s="31"/>
      <c r="U50" s="31"/>
    </row>
    <row r="51" spans="2:21" ht="29" x14ac:dyDescent="0.35">
      <c r="B51" s="97"/>
      <c r="C51" s="88"/>
      <c r="D51" s="88"/>
      <c r="E51" s="88"/>
      <c r="F51" s="88"/>
      <c r="G51" s="88"/>
      <c r="H51" s="88"/>
      <c r="I51" s="26" t="s">
        <v>184</v>
      </c>
      <c r="J51" s="16">
        <v>12</v>
      </c>
      <c r="K51" s="24"/>
      <c r="L51" s="24"/>
      <c r="M51" s="24"/>
      <c r="N51" s="13"/>
      <c r="O51" s="13"/>
      <c r="P51" s="12"/>
      <c r="Q51" s="29"/>
      <c r="R51" s="30"/>
      <c r="S51" s="30"/>
      <c r="T51" s="31"/>
      <c r="U51" s="31"/>
    </row>
    <row r="52" spans="2:21" x14ac:dyDescent="0.35">
      <c r="B52" s="97"/>
      <c r="C52" s="88"/>
      <c r="D52" s="88"/>
      <c r="E52" s="88"/>
      <c r="F52" s="88"/>
      <c r="G52" s="88"/>
      <c r="H52" s="88"/>
      <c r="I52" s="32" t="s">
        <v>185</v>
      </c>
      <c r="J52" s="33">
        <v>12</v>
      </c>
      <c r="K52" s="24"/>
      <c r="L52" s="24"/>
      <c r="M52" s="24"/>
      <c r="N52" s="13"/>
      <c r="O52" s="13"/>
      <c r="P52" s="12"/>
      <c r="Q52" s="29"/>
      <c r="R52" s="30"/>
      <c r="S52" s="30"/>
      <c r="T52" s="31"/>
      <c r="U52" s="31"/>
    </row>
    <row r="53" spans="2:21" x14ac:dyDescent="0.35">
      <c r="B53" s="97"/>
      <c r="C53" s="88"/>
      <c r="D53" s="88"/>
      <c r="E53" s="88"/>
      <c r="F53" s="88"/>
      <c r="G53" s="88"/>
      <c r="H53" s="88"/>
      <c r="I53" s="26" t="s">
        <v>186</v>
      </c>
      <c r="J53" s="16">
        <v>30</v>
      </c>
      <c r="K53" s="24"/>
      <c r="L53" s="24"/>
      <c r="M53" s="24"/>
      <c r="N53" s="13"/>
      <c r="O53" s="13"/>
      <c r="P53" s="12"/>
      <c r="Q53" s="29"/>
      <c r="R53" s="30"/>
      <c r="S53" s="30"/>
      <c r="T53" s="31"/>
      <c r="U53" s="31"/>
    </row>
    <row r="54" spans="2:21" x14ac:dyDescent="0.35">
      <c r="B54" s="97"/>
      <c r="C54" s="88"/>
      <c r="D54" s="88"/>
      <c r="E54" s="88"/>
      <c r="F54" s="88"/>
      <c r="G54" s="88"/>
      <c r="H54" s="88"/>
      <c r="I54" s="34" t="s">
        <v>187</v>
      </c>
      <c r="J54" s="35">
        <v>6</v>
      </c>
      <c r="K54" s="24"/>
      <c r="L54" s="24"/>
      <c r="M54" s="24"/>
      <c r="N54" s="13"/>
      <c r="O54" s="13"/>
      <c r="P54" s="12"/>
      <c r="Q54" s="29"/>
      <c r="R54" s="30"/>
      <c r="S54" s="30"/>
      <c r="T54" s="31"/>
      <c r="U54" s="31"/>
    </row>
    <row r="55" spans="2:21" x14ac:dyDescent="0.35">
      <c r="B55" s="97"/>
      <c r="C55" s="88"/>
      <c r="D55" s="88"/>
      <c r="E55" s="88"/>
      <c r="F55" s="88"/>
      <c r="G55" s="88"/>
      <c r="H55" s="88"/>
      <c r="I55" s="26" t="s">
        <v>188</v>
      </c>
      <c r="J55" s="16">
        <v>12</v>
      </c>
      <c r="K55" s="24"/>
      <c r="L55" s="24"/>
      <c r="M55" s="24"/>
      <c r="N55" s="13"/>
      <c r="O55" s="13"/>
      <c r="P55" s="12"/>
      <c r="Q55" s="29"/>
      <c r="R55" s="30"/>
      <c r="S55" s="30"/>
      <c r="T55" s="31"/>
      <c r="U55" s="31"/>
    </row>
    <row r="56" spans="2:21" ht="29" x14ac:dyDescent="0.35">
      <c r="B56" s="97"/>
      <c r="C56" s="88"/>
      <c r="D56" s="88"/>
      <c r="E56" s="88"/>
      <c r="F56" s="88"/>
      <c r="G56" s="88"/>
      <c r="H56" s="88"/>
      <c r="I56" s="34" t="s">
        <v>189</v>
      </c>
      <c r="J56" s="35">
        <v>6</v>
      </c>
      <c r="K56" s="24"/>
      <c r="L56" s="24"/>
      <c r="M56" s="24"/>
      <c r="N56" s="13"/>
      <c r="O56" s="13"/>
      <c r="P56" s="12"/>
      <c r="Q56" s="29"/>
      <c r="R56" s="30"/>
      <c r="S56" s="30"/>
      <c r="T56" s="31"/>
      <c r="U56" s="31"/>
    </row>
    <row r="57" spans="2:21" ht="43.5" x14ac:dyDescent="0.35">
      <c r="B57" s="97"/>
      <c r="C57" s="88"/>
      <c r="D57" s="88"/>
      <c r="E57" s="88"/>
      <c r="F57" s="88"/>
      <c r="G57" s="88"/>
      <c r="H57" s="88"/>
      <c r="I57" s="27" t="s">
        <v>190</v>
      </c>
      <c r="J57" s="19">
        <v>1</v>
      </c>
      <c r="K57" s="24"/>
      <c r="L57" s="24"/>
      <c r="M57" s="24"/>
      <c r="N57" s="13"/>
      <c r="O57" s="13"/>
      <c r="P57" s="12"/>
      <c r="Q57" s="29"/>
      <c r="R57" s="30"/>
      <c r="S57" s="30"/>
      <c r="T57" s="31"/>
      <c r="U57" s="31"/>
    </row>
    <row r="58" spans="2:21" x14ac:dyDescent="0.35">
      <c r="B58" s="97"/>
      <c r="C58" s="88"/>
      <c r="D58" s="88"/>
      <c r="E58" s="88"/>
      <c r="F58" s="88"/>
      <c r="G58" s="88"/>
      <c r="H58" s="88"/>
      <c r="I58" s="34" t="s">
        <v>191</v>
      </c>
      <c r="J58" s="35">
        <v>1</v>
      </c>
      <c r="K58" s="24"/>
      <c r="L58" s="24"/>
      <c r="M58" s="24"/>
      <c r="N58" s="13"/>
      <c r="O58" s="13"/>
      <c r="P58" s="12"/>
      <c r="Q58" s="29"/>
      <c r="R58" s="30"/>
      <c r="S58" s="30"/>
      <c r="T58" s="31"/>
      <c r="U58" s="31"/>
    </row>
    <row r="59" spans="2:21" x14ac:dyDescent="0.35">
      <c r="B59" s="97"/>
      <c r="C59" s="88"/>
      <c r="D59" s="88"/>
      <c r="E59" s="88"/>
      <c r="F59" s="88"/>
      <c r="G59" s="88"/>
      <c r="H59" s="88"/>
      <c r="I59" s="34" t="s">
        <v>192</v>
      </c>
      <c r="J59" s="35">
        <v>1</v>
      </c>
      <c r="K59" s="24"/>
      <c r="L59" s="24"/>
      <c r="M59" s="24"/>
      <c r="N59" s="13"/>
      <c r="O59" s="13"/>
      <c r="P59" s="12"/>
      <c r="Q59" s="29"/>
      <c r="R59" s="30"/>
      <c r="S59" s="30"/>
      <c r="T59" s="31"/>
      <c r="U59" s="31"/>
    </row>
    <row r="60" spans="2:21" x14ac:dyDescent="0.35">
      <c r="B60" s="97"/>
      <c r="C60" s="88"/>
      <c r="D60" s="88"/>
      <c r="E60" s="88"/>
      <c r="F60" s="88"/>
      <c r="G60" s="88"/>
      <c r="H60" s="88"/>
      <c r="I60" s="34" t="s">
        <v>193</v>
      </c>
      <c r="J60" s="35">
        <v>1</v>
      </c>
      <c r="K60" s="24"/>
      <c r="L60" s="24"/>
      <c r="M60" s="24"/>
      <c r="N60" s="13"/>
      <c r="O60" s="13"/>
      <c r="P60" s="12"/>
      <c r="Q60" s="29"/>
      <c r="R60" s="30"/>
      <c r="S60" s="30"/>
      <c r="T60" s="31"/>
      <c r="U60" s="31"/>
    </row>
    <row r="61" spans="2:21" x14ac:dyDescent="0.35">
      <c r="B61" s="97"/>
      <c r="C61" s="88"/>
      <c r="D61" s="88"/>
      <c r="E61" s="88"/>
      <c r="F61" s="88"/>
      <c r="G61" s="88"/>
      <c r="H61" s="88"/>
      <c r="I61" s="34" t="s">
        <v>194</v>
      </c>
      <c r="J61" s="35">
        <v>6</v>
      </c>
      <c r="K61" s="24"/>
      <c r="L61" s="24"/>
      <c r="M61" s="24"/>
      <c r="N61" s="13"/>
      <c r="O61" s="13"/>
      <c r="P61" s="12"/>
      <c r="Q61" s="29"/>
      <c r="R61" s="30"/>
      <c r="S61" s="30"/>
      <c r="T61" s="31"/>
      <c r="U61" s="31"/>
    </row>
    <row r="62" spans="2:21" x14ac:dyDescent="0.35">
      <c r="B62" s="97"/>
      <c r="C62" s="88"/>
      <c r="D62" s="88"/>
      <c r="E62" s="88"/>
      <c r="F62" s="88"/>
      <c r="G62" s="88"/>
      <c r="H62" s="88"/>
      <c r="I62" s="34" t="s">
        <v>195</v>
      </c>
      <c r="J62" s="35">
        <v>34</v>
      </c>
      <c r="K62" s="24"/>
      <c r="L62" s="24"/>
      <c r="M62" s="24"/>
      <c r="N62" s="13"/>
      <c r="O62" s="13"/>
      <c r="P62" s="12"/>
      <c r="Q62" s="29"/>
      <c r="R62" s="30"/>
      <c r="S62" s="30"/>
      <c r="T62" s="31"/>
      <c r="U62" s="31"/>
    </row>
    <row r="63" spans="2:21" x14ac:dyDescent="0.35">
      <c r="B63" s="97"/>
      <c r="C63" s="88"/>
      <c r="D63" s="88"/>
      <c r="E63" s="88"/>
      <c r="F63" s="88"/>
      <c r="G63" s="88"/>
      <c r="H63" s="88"/>
      <c r="I63" s="27" t="s">
        <v>196</v>
      </c>
      <c r="J63" s="19">
        <v>1</v>
      </c>
      <c r="K63" s="24"/>
      <c r="L63" s="24"/>
      <c r="M63" s="24"/>
      <c r="N63" s="13"/>
      <c r="O63" s="13"/>
      <c r="P63" s="12"/>
      <c r="Q63" s="29"/>
      <c r="R63" s="30"/>
      <c r="S63" s="30"/>
      <c r="T63" s="31"/>
      <c r="U63" s="31"/>
    </row>
    <row r="64" spans="2:21" x14ac:dyDescent="0.35">
      <c r="B64" s="97"/>
      <c r="C64" s="88"/>
      <c r="D64" s="88"/>
      <c r="E64" s="88"/>
      <c r="F64" s="88"/>
      <c r="G64" s="88"/>
      <c r="H64" s="88"/>
      <c r="I64" s="27" t="s">
        <v>197</v>
      </c>
      <c r="J64" s="19">
        <v>1</v>
      </c>
      <c r="K64" s="24"/>
      <c r="L64" s="24"/>
      <c r="M64" s="24"/>
      <c r="N64" s="13"/>
      <c r="O64" s="13"/>
      <c r="P64" s="12"/>
      <c r="Q64" s="29"/>
      <c r="R64" s="30"/>
      <c r="S64" s="30"/>
      <c r="T64" s="31"/>
      <c r="U64" s="31"/>
    </row>
    <row r="65" spans="2:21" ht="29" x14ac:dyDescent="0.35">
      <c r="B65" s="97"/>
      <c r="C65" s="88"/>
      <c r="D65" s="88"/>
      <c r="E65" s="88"/>
      <c r="F65" s="88"/>
      <c r="G65" s="88"/>
      <c r="H65" s="88"/>
      <c r="I65" s="27" t="s">
        <v>198</v>
      </c>
      <c r="J65" s="19">
        <v>6</v>
      </c>
      <c r="K65" s="24"/>
      <c r="L65" s="24"/>
      <c r="M65" s="24"/>
      <c r="N65" s="13"/>
      <c r="O65" s="13"/>
      <c r="P65" s="12"/>
      <c r="Q65" s="29"/>
      <c r="R65" s="30"/>
      <c r="S65" s="30"/>
      <c r="T65" s="31"/>
      <c r="U65" s="31"/>
    </row>
    <row r="66" spans="2:21" x14ac:dyDescent="0.35">
      <c r="B66" s="97" t="s">
        <v>419</v>
      </c>
      <c r="C66" s="102" t="s">
        <v>443</v>
      </c>
      <c r="D66" s="88" t="s">
        <v>200</v>
      </c>
      <c r="E66" s="88" t="s">
        <v>201</v>
      </c>
      <c r="F66" s="103" t="s">
        <v>202</v>
      </c>
      <c r="G66" s="88" t="s">
        <v>444</v>
      </c>
      <c r="H66" s="88" t="s">
        <v>445</v>
      </c>
      <c r="I66" s="23" t="s">
        <v>205</v>
      </c>
      <c r="J66" s="20">
        <v>1</v>
      </c>
      <c r="K66" s="24"/>
      <c r="L66" s="24"/>
      <c r="M66" s="24"/>
      <c r="N66" s="13"/>
      <c r="O66" s="13"/>
      <c r="P66" s="12"/>
    </row>
    <row r="67" spans="2:21" x14ac:dyDescent="0.35">
      <c r="B67" s="97"/>
      <c r="C67" s="102"/>
      <c r="D67" s="88"/>
      <c r="E67" s="88"/>
      <c r="F67" s="103"/>
      <c r="G67" s="88"/>
      <c r="H67" s="88"/>
      <c r="I67" s="23" t="s">
        <v>206</v>
      </c>
      <c r="J67" s="20">
        <v>1</v>
      </c>
      <c r="K67" s="24"/>
      <c r="L67" s="24"/>
      <c r="M67" s="24"/>
      <c r="N67" s="13"/>
      <c r="O67" s="13"/>
      <c r="P67" s="12"/>
    </row>
    <row r="68" spans="2:21" x14ac:dyDescent="0.35">
      <c r="B68" s="97"/>
      <c r="C68" s="102"/>
      <c r="D68" s="88"/>
      <c r="E68" s="88"/>
      <c r="F68" s="103"/>
      <c r="G68" s="88"/>
      <c r="H68" s="88"/>
      <c r="I68" s="23" t="s">
        <v>207</v>
      </c>
      <c r="J68" s="20">
        <v>1</v>
      </c>
      <c r="K68" s="24"/>
      <c r="L68" s="24"/>
      <c r="M68" s="24"/>
      <c r="N68" s="13"/>
      <c r="O68" s="13"/>
      <c r="P68" s="12"/>
    </row>
    <row r="69" spans="2:21" x14ac:dyDescent="0.35">
      <c r="B69" s="97"/>
      <c r="C69" s="102"/>
      <c r="D69" s="88"/>
      <c r="E69" s="88"/>
      <c r="F69" s="103"/>
      <c r="G69" s="88"/>
      <c r="H69" s="88"/>
      <c r="I69" s="23" t="s">
        <v>208</v>
      </c>
      <c r="J69" s="20">
        <v>3</v>
      </c>
      <c r="K69" s="24"/>
      <c r="L69" s="24"/>
      <c r="M69" s="24"/>
      <c r="N69" s="13"/>
      <c r="O69" s="13"/>
      <c r="P69" s="12"/>
    </row>
    <row r="70" spans="2:21" ht="29" x14ac:dyDescent="0.35">
      <c r="B70" s="97"/>
      <c r="C70" s="102"/>
      <c r="D70" s="88"/>
      <c r="E70" s="88"/>
      <c r="F70" s="103"/>
      <c r="G70" s="88"/>
      <c r="H70" s="88"/>
      <c r="I70" s="23" t="s">
        <v>87</v>
      </c>
      <c r="J70" s="20">
        <v>1</v>
      </c>
      <c r="K70" s="24"/>
      <c r="L70" s="24"/>
      <c r="M70" s="13"/>
      <c r="N70" s="13"/>
      <c r="O70" s="13" t="s">
        <v>209</v>
      </c>
      <c r="P70" s="12"/>
    </row>
    <row r="71" spans="2:21" x14ac:dyDescent="0.35">
      <c r="B71" s="97" t="s">
        <v>420</v>
      </c>
      <c r="C71" s="88" t="s">
        <v>211</v>
      </c>
      <c r="D71" s="88" t="s">
        <v>212</v>
      </c>
      <c r="E71" s="88" t="s">
        <v>213</v>
      </c>
      <c r="F71" s="88" t="s">
        <v>211</v>
      </c>
      <c r="G71" s="88" t="s">
        <v>360</v>
      </c>
      <c r="H71" s="88" t="s">
        <v>446</v>
      </c>
      <c r="I71" s="23" t="s">
        <v>216</v>
      </c>
      <c r="J71" s="20">
        <v>2</v>
      </c>
      <c r="K71" s="24"/>
      <c r="L71" s="24"/>
      <c r="M71" s="13"/>
      <c r="N71" s="13"/>
      <c r="O71" s="13"/>
      <c r="P71" s="12"/>
    </row>
    <row r="72" spans="2:21" x14ac:dyDescent="0.35">
      <c r="B72" s="97"/>
      <c r="C72" s="88"/>
      <c r="D72" s="88"/>
      <c r="E72" s="88"/>
      <c r="F72" s="88"/>
      <c r="G72" s="88"/>
      <c r="H72" s="88"/>
      <c r="I72" s="23" t="s">
        <v>217</v>
      </c>
      <c r="J72" s="20">
        <v>2</v>
      </c>
      <c r="K72" s="24"/>
      <c r="L72" s="24"/>
      <c r="M72" s="13"/>
      <c r="N72" s="13"/>
      <c r="O72" s="13"/>
      <c r="P72" s="12"/>
    </row>
    <row r="73" spans="2:21" x14ac:dyDescent="0.35">
      <c r="B73" s="97"/>
      <c r="C73" s="88"/>
      <c r="D73" s="88"/>
      <c r="E73" s="88"/>
      <c r="F73" s="88"/>
      <c r="G73" s="88"/>
      <c r="H73" s="88"/>
      <c r="I73" s="27" t="s">
        <v>218</v>
      </c>
      <c r="J73" s="19">
        <v>2</v>
      </c>
      <c r="K73" s="24"/>
      <c r="L73" s="24"/>
      <c r="M73" s="13"/>
      <c r="N73" s="13"/>
      <c r="O73" s="13"/>
      <c r="P73" s="12"/>
    </row>
    <row r="74" spans="2:21" x14ac:dyDescent="0.35">
      <c r="B74" s="97"/>
      <c r="C74" s="88"/>
      <c r="D74" s="88"/>
      <c r="E74" s="88"/>
      <c r="F74" s="88"/>
      <c r="G74" s="88"/>
      <c r="H74" s="88"/>
      <c r="I74" s="34" t="s">
        <v>219</v>
      </c>
      <c r="J74" s="35">
        <v>8</v>
      </c>
      <c r="K74" s="24"/>
      <c r="L74" s="24"/>
      <c r="M74" s="13"/>
      <c r="N74" s="13"/>
      <c r="O74" s="13"/>
      <c r="P74" s="12"/>
    </row>
    <row r="75" spans="2:21" x14ac:dyDescent="0.35">
      <c r="B75" s="97"/>
      <c r="C75" s="88"/>
      <c r="D75" s="88"/>
      <c r="E75" s="88"/>
      <c r="F75" s="88"/>
      <c r="G75" s="88"/>
      <c r="H75" s="88"/>
      <c r="I75" s="34" t="s">
        <v>195</v>
      </c>
      <c r="J75" s="35">
        <v>20</v>
      </c>
      <c r="K75" s="24"/>
      <c r="L75" s="24"/>
      <c r="M75" s="13"/>
      <c r="N75" s="13"/>
      <c r="O75" s="13"/>
      <c r="P75" s="12"/>
    </row>
    <row r="76" spans="2:21" x14ac:dyDescent="0.35">
      <c r="B76" s="97"/>
      <c r="C76" s="88"/>
      <c r="D76" s="88"/>
      <c r="E76" s="88"/>
      <c r="F76" s="88"/>
      <c r="G76" s="88"/>
      <c r="H76" s="88"/>
      <c r="I76" s="34" t="s">
        <v>220</v>
      </c>
      <c r="J76" s="35">
        <v>2</v>
      </c>
      <c r="K76" s="24"/>
      <c r="L76" s="24"/>
      <c r="M76" s="13"/>
      <c r="N76" s="13"/>
      <c r="O76" s="13"/>
      <c r="P76" s="12"/>
    </row>
    <row r="77" spans="2:21" x14ac:dyDescent="0.35">
      <c r="B77" s="97"/>
      <c r="C77" s="88"/>
      <c r="D77" s="88"/>
      <c r="E77" s="88"/>
      <c r="F77" s="88"/>
      <c r="G77" s="88"/>
      <c r="H77" s="88"/>
      <c r="I77" s="34" t="s">
        <v>221</v>
      </c>
      <c r="J77" s="35">
        <v>1</v>
      </c>
      <c r="K77" s="24"/>
      <c r="L77" s="24"/>
      <c r="M77" s="13"/>
      <c r="N77" s="13"/>
      <c r="O77" s="13"/>
      <c r="P77" s="12"/>
    </row>
    <row r="78" spans="2:21" x14ac:dyDescent="0.35">
      <c r="B78" s="97"/>
      <c r="C78" s="88"/>
      <c r="D78" s="88"/>
      <c r="E78" s="88"/>
      <c r="F78" s="88"/>
      <c r="G78" s="88"/>
      <c r="H78" s="88"/>
      <c r="I78" s="26" t="s">
        <v>222</v>
      </c>
      <c r="J78" s="16" t="s">
        <v>223</v>
      </c>
      <c r="K78" s="24"/>
      <c r="L78" s="24"/>
      <c r="M78" s="13"/>
      <c r="N78" s="13"/>
      <c r="O78" s="13"/>
      <c r="P78" s="12"/>
    </row>
    <row r="79" spans="2:21" ht="29" x14ac:dyDescent="0.35">
      <c r="B79" s="97"/>
      <c r="C79" s="88"/>
      <c r="D79" s="88"/>
      <c r="E79" s="88"/>
      <c r="F79" s="88"/>
      <c r="G79" s="88"/>
      <c r="H79" s="88"/>
      <c r="I79" s="26" t="s">
        <v>224</v>
      </c>
      <c r="J79" s="16" t="s">
        <v>225</v>
      </c>
      <c r="K79" s="24"/>
      <c r="L79" s="24"/>
      <c r="M79" s="13"/>
      <c r="N79" s="13"/>
      <c r="O79" s="13"/>
      <c r="P79" s="12"/>
    </row>
    <row r="80" spans="2:21" ht="36.75" customHeight="1" x14ac:dyDescent="0.35">
      <c r="B80" s="97"/>
      <c r="C80" s="88"/>
      <c r="D80" s="88"/>
      <c r="E80" s="88"/>
      <c r="F80" s="88"/>
      <c r="G80" s="88"/>
      <c r="H80" s="88"/>
      <c r="I80" s="27" t="s">
        <v>226</v>
      </c>
      <c r="J80" s="19"/>
      <c r="K80" s="24"/>
      <c r="L80" s="24"/>
      <c r="M80" s="13"/>
      <c r="N80" s="13"/>
      <c r="O80" s="13"/>
      <c r="P80" s="12"/>
    </row>
    <row r="81" spans="2:16" ht="72.5" x14ac:dyDescent="0.35">
      <c r="B81" s="100" t="s">
        <v>421</v>
      </c>
      <c r="C81" s="101" t="s">
        <v>228</v>
      </c>
      <c r="D81" s="88" t="s">
        <v>229</v>
      </c>
      <c r="E81" s="88" t="s">
        <v>230</v>
      </c>
      <c r="F81" s="88" t="s">
        <v>231</v>
      </c>
      <c r="G81" s="88" t="s">
        <v>447</v>
      </c>
      <c r="H81" s="88" t="s">
        <v>448</v>
      </c>
      <c r="I81" s="34" t="s">
        <v>449</v>
      </c>
      <c r="J81" s="35" t="s">
        <v>450</v>
      </c>
      <c r="K81" s="24"/>
      <c r="L81" s="24"/>
      <c r="M81" s="13"/>
      <c r="N81" s="13"/>
      <c r="O81" s="13"/>
      <c r="P81" s="12"/>
    </row>
    <row r="82" spans="2:16" x14ac:dyDescent="0.35">
      <c r="B82" s="100"/>
      <c r="C82" s="101"/>
      <c r="D82" s="88"/>
      <c r="E82" s="88"/>
      <c r="F82" s="88"/>
      <c r="G82" s="88"/>
      <c r="H82" s="88"/>
      <c r="I82" s="34" t="s">
        <v>451</v>
      </c>
      <c r="J82" s="35">
        <v>1</v>
      </c>
      <c r="K82" s="24"/>
      <c r="L82" s="24"/>
      <c r="M82" s="13"/>
      <c r="N82" s="13"/>
      <c r="O82" s="13"/>
      <c r="P82" s="12"/>
    </row>
    <row r="83" spans="2:16" x14ac:dyDescent="0.35">
      <c r="B83" s="100"/>
      <c r="C83" s="101"/>
      <c r="D83" s="88"/>
      <c r="E83" s="88"/>
      <c r="F83" s="88"/>
      <c r="G83" s="88"/>
      <c r="H83" s="88"/>
      <c r="I83" s="34" t="s">
        <v>235</v>
      </c>
      <c r="J83" s="35">
        <v>1</v>
      </c>
      <c r="K83" s="24"/>
      <c r="L83" s="24"/>
      <c r="M83" s="13"/>
      <c r="N83" s="13"/>
      <c r="O83" s="13"/>
      <c r="P83" s="12"/>
    </row>
    <row r="84" spans="2:16" x14ac:dyDescent="0.35">
      <c r="B84" s="100"/>
      <c r="C84" s="101"/>
      <c r="D84" s="88"/>
      <c r="E84" s="88"/>
      <c r="F84" s="88"/>
      <c r="G84" s="88"/>
      <c r="H84" s="88"/>
      <c r="I84" s="34" t="s">
        <v>452</v>
      </c>
      <c r="J84" s="35">
        <v>1</v>
      </c>
      <c r="K84" s="24"/>
      <c r="L84" s="24"/>
      <c r="M84" s="13"/>
      <c r="N84" s="13"/>
      <c r="O84" s="13"/>
      <c r="P84" s="12"/>
    </row>
    <row r="85" spans="2:16" x14ac:dyDescent="0.35">
      <c r="B85" s="100"/>
      <c r="C85" s="101"/>
      <c r="D85" s="88"/>
      <c r="E85" s="88"/>
      <c r="F85" s="88"/>
      <c r="G85" s="88"/>
      <c r="H85" s="88"/>
      <c r="I85" s="34" t="s">
        <v>236</v>
      </c>
      <c r="J85" s="35">
        <v>4</v>
      </c>
      <c r="K85" s="24"/>
      <c r="L85" s="24"/>
      <c r="M85" s="13"/>
      <c r="N85" s="13"/>
      <c r="O85" s="13"/>
      <c r="P85" s="12"/>
    </row>
    <row r="86" spans="2:16" ht="409.5" x14ac:dyDescent="0.35">
      <c r="B86" s="100"/>
      <c r="C86" s="101"/>
      <c r="D86" s="88"/>
      <c r="E86" s="88"/>
      <c r="F86" s="88"/>
      <c r="G86" s="88"/>
      <c r="H86" s="88"/>
      <c r="I86" s="34" t="s">
        <v>195</v>
      </c>
      <c r="J86" s="35" t="s">
        <v>237</v>
      </c>
      <c r="K86" s="15"/>
      <c r="L86" s="15"/>
      <c r="M86" s="15"/>
      <c r="N86" s="13" t="s">
        <v>453</v>
      </c>
      <c r="O86" s="13" t="s">
        <v>234</v>
      </c>
      <c r="P86" s="12"/>
    </row>
    <row r="87" spans="2:16" x14ac:dyDescent="0.35">
      <c r="B87" s="100" t="s">
        <v>238</v>
      </c>
      <c r="C87" s="101" t="s">
        <v>239</v>
      </c>
      <c r="D87" s="88" t="s">
        <v>240</v>
      </c>
      <c r="E87" s="88" t="s">
        <v>241</v>
      </c>
      <c r="F87" s="88" t="s">
        <v>242</v>
      </c>
      <c r="G87" s="88" t="s">
        <v>245</v>
      </c>
      <c r="H87" s="88" t="s">
        <v>246</v>
      </c>
      <c r="I87" s="26" t="s">
        <v>247</v>
      </c>
      <c r="J87" s="37" t="s">
        <v>248</v>
      </c>
      <c r="K87" s="15"/>
      <c r="L87" s="15"/>
      <c r="M87" s="15"/>
      <c r="N87" s="13"/>
      <c r="O87" s="13"/>
      <c r="P87" s="12"/>
    </row>
    <row r="88" spans="2:16" x14ac:dyDescent="0.35">
      <c r="B88" s="100"/>
      <c r="C88" s="101"/>
      <c r="D88" s="88"/>
      <c r="E88" s="88"/>
      <c r="F88" s="88"/>
      <c r="G88" s="88"/>
      <c r="H88" s="88"/>
      <c r="I88" s="27" t="s">
        <v>249</v>
      </c>
      <c r="J88" s="19">
        <v>5</v>
      </c>
      <c r="K88" s="15"/>
      <c r="L88" s="15"/>
      <c r="M88" s="15"/>
      <c r="N88" s="13"/>
      <c r="O88" s="13"/>
      <c r="P88" s="12"/>
    </row>
    <row r="89" spans="2:16" x14ac:dyDescent="0.35">
      <c r="B89" s="100"/>
      <c r="C89" s="101"/>
      <c r="D89" s="88"/>
      <c r="E89" s="88"/>
      <c r="F89" s="88"/>
      <c r="G89" s="88"/>
      <c r="H89" s="88"/>
      <c r="I89" s="26" t="s">
        <v>250</v>
      </c>
      <c r="J89" s="16">
        <v>1</v>
      </c>
      <c r="K89" s="15"/>
      <c r="L89" s="15"/>
      <c r="M89" s="15"/>
      <c r="N89" s="13"/>
      <c r="O89" s="13"/>
      <c r="P89" s="12"/>
    </row>
    <row r="90" spans="2:16" x14ac:dyDescent="0.35">
      <c r="B90" s="100"/>
      <c r="C90" s="101"/>
      <c r="D90" s="88"/>
      <c r="E90" s="88"/>
      <c r="F90" s="88"/>
      <c r="G90" s="88"/>
      <c r="H90" s="88"/>
      <c r="I90" s="26" t="s">
        <v>251</v>
      </c>
      <c r="J90" s="16">
        <v>5</v>
      </c>
      <c r="K90" s="15"/>
      <c r="L90" s="15"/>
      <c r="M90" s="15"/>
      <c r="N90" s="13"/>
      <c r="O90" s="13"/>
      <c r="P90" s="12"/>
    </row>
    <row r="91" spans="2:16" ht="74.25" customHeight="1" x14ac:dyDescent="0.35">
      <c r="B91" s="100"/>
      <c r="C91" s="101"/>
      <c r="D91" s="88"/>
      <c r="E91" s="88"/>
      <c r="F91" s="88"/>
      <c r="G91" s="88"/>
      <c r="H91" s="88"/>
      <c r="I91" s="34" t="s">
        <v>252</v>
      </c>
      <c r="J91" s="35">
        <v>2</v>
      </c>
      <c r="K91" s="15"/>
      <c r="L91" s="38"/>
      <c r="M91" s="15"/>
      <c r="N91" s="13"/>
      <c r="O91" s="13"/>
      <c r="P91" s="12"/>
    </row>
    <row r="92" spans="2:16" ht="48" customHeight="1" x14ac:dyDescent="0.35">
      <c r="B92" s="100" t="s">
        <v>253</v>
      </c>
      <c r="C92" s="101" t="s">
        <v>254</v>
      </c>
      <c r="D92" s="88" t="s">
        <v>255</v>
      </c>
      <c r="E92" s="88" t="s">
        <v>256</v>
      </c>
      <c r="F92" s="88" t="s">
        <v>257</v>
      </c>
      <c r="G92" s="88" t="s">
        <v>260</v>
      </c>
      <c r="H92" s="88" t="s">
        <v>454</v>
      </c>
      <c r="I92" s="27" t="s">
        <v>261</v>
      </c>
      <c r="J92" s="19" t="s">
        <v>262</v>
      </c>
      <c r="K92" s="15"/>
      <c r="L92" s="38"/>
      <c r="M92" s="15"/>
      <c r="N92" s="13"/>
      <c r="O92" s="13"/>
      <c r="P92" s="12"/>
    </row>
    <row r="93" spans="2:16" ht="28.5" customHeight="1" x14ac:dyDescent="0.35">
      <c r="B93" s="100"/>
      <c r="C93" s="101"/>
      <c r="D93" s="88"/>
      <c r="E93" s="88"/>
      <c r="F93" s="88"/>
      <c r="G93" s="88"/>
      <c r="H93" s="88"/>
      <c r="I93" s="26" t="s">
        <v>263</v>
      </c>
      <c r="J93" s="16"/>
      <c r="K93" s="15"/>
      <c r="L93" s="38"/>
      <c r="M93" s="15"/>
      <c r="N93" s="13"/>
      <c r="O93" s="13"/>
      <c r="P93" s="12"/>
    </row>
    <row r="94" spans="2:16" ht="122.25" customHeight="1" x14ac:dyDescent="0.35">
      <c r="B94" s="100"/>
      <c r="C94" s="101"/>
      <c r="D94" s="88"/>
      <c r="E94" s="88"/>
      <c r="F94" s="88"/>
      <c r="G94" s="88"/>
      <c r="H94" s="88"/>
      <c r="I94" s="27" t="s">
        <v>264</v>
      </c>
      <c r="J94" s="19" t="s">
        <v>265</v>
      </c>
      <c r="K94" s="15"/>
      <c r="L94" s="38"/>
      <c r="M94" s="15"/>
      <c r="N94" s="13"/>
      <c r="O94" s="13"/>
      <c r="P94" s="12"/>
    </row>
    <row r="95" spans="2:16" ht="87" x14ac:dyDescent="0.35">
      <c r="B95" s="100" t="s">
        <v>266</v>
      </c>
      <c r="C95" s="101" t="s">
        <v>267</v>
      </c>
      <c r="D95" s="88" t="s">
        <v>268</v>
      </c>
      <c r="E95" s="88" t="s">
        <v>269</v>
      </c>
      <c r="F95" s="88" t="s">
        <v>270</v>
      </c>
      <c r="G95" s="88" t="s">
        <v>273</v>
      </c>
      <c r="H95" s="88" t="s">
        <v>455</v>
      </c>
      <c r="I95" s="26" t="s">
        <v>274</v>
      </c>
      <c r="J95" s="16">
        <v>6</v>
      </c>
      <c r="K95" s="39">
        <f t="shared" ref="K95:K110" si="0">+L95/J95</f>
        <v>3000</v>
      </c>
      <c r="L95" s="39">
        <v>18000</v>
      </c>
      <c r="M95" s="40"/>
      <c r="N95" s="13" t="s">
        <v>275</v>
      </c>
      <c r="O95" s="88" t="s">
        <v>276</v>
      </c>
      <c r="P95" s="12"/>
    </row>
    <row r="96" spans="2:16" ht="43.5" x14ac:dyDescent="0.35">
      <c r="B96" s="100"/>
      <c r="C96" s="101"/>
      <c r="D96" s="88"/>
      <c r="E96" s="88"/>
      <c r="F96" s="88"/>
      <c r="G96" s="88"/>
      <c r="H96" s="88"/>
      <c r="I96" s="26" t="s">
        <v>277</v>
      </c>
      <c r="J96" s="16">
        <v>3</v>
      </c>
      <c r="K96" s="39">
        <f t="shared" si="0"/>
        <v>20166.666666666668</v>
      </c>
      <c r="L96" s="39">
        <v>60500</v>
      </c>
      <c r="M96" s="40"/>
      <c r="N96" s="41" t="s">
        <v>278</v>
      </c>
      <c r="O96" s="88"/>
      <c r="P96" s="12"/>
    </row>
    <row r="97" spans="2:17" ht="43.5" x14ac:dyDescent="0.35">
      <c r="B97" s="100"/>
      <c r="C97" s="101"/>
      <c r="D97" s="88"/>
      <c r="E97" s="88"/>
      <c r="F97" s="88"/>
      <c r="G97" s="88"/>
      <c r="H97" s="88"/>
      <c r="I97" s="26" t="s">
        <v>279</v>
      </c>
      <c r="J97" s="16">
        <v>3</v>
      </c>
      <c r="K97" s="39">
        <f t="shared" si="0"/>
        <v>9266.6666666666661</v>
      </c>
      <c r="L97" s="42">
        <v>27800</v>
      </c>
      <c r="M97" s="43"/>
      <c r="N97" s="41" t="s">
        <v>278</v>
      </c>
      <c r="O97" s="88"/>
      <c r="P97" s="12"/>
    </row>
    <row r="98" spans="2:17" ht="43.5" x14ac:dyDescent="0.35">
      <c r="B98" s="100"/>
      <c r="C98" s="101"/>
      <c r="D98" s="88"/>
      <c r="E98" s="88"/>
      <c r="F98" s="88"/>
      <c r="G98" s="88"/>
      <c r="H98" s="88"/>
      <c r="I98" s="26" t="s">
        <v>280</v>
      </c>
      <c r="J98" s="16">
        <v>1</v>
      </c>
      <c r="K98" s="39">
        <f t="shared" si="0"/>
        <v>22000</v>
      </c>
      <c r="L98" s="42">
        <v>22000</v>
      </c>
      <c r="M98" s="43"/>
      <c r="N98" s="41" t="s">
        <v>278</v>
      </c>
      <c r="O98" s="88"/>
      <c r="P98" s="12"/>
    </row>
    <row r="99" spans="2:17" ht="29" x14ac:dyDescent="0.35">
      <c r="B99" s="100"/>
      <c r="C99" s="101"/>
      <c r="D99" s="88"/>
      <c r="E99" s="88"/>
      <c r="F99" s="88"/>
      <c r="G99" s="88"/>
      <c r="H99" s="88"/>
      <c r="I99" s="26" t="s">
        <v>281</v>
      </c>
      <c r="J99" s="16">
        <v>3</v>
      </c>
      <c r="K99" s="39">
        <f t="shared" si="0"/>
        <v>6633.333333333333</v>
      </c>
      <c r="L99" s="42">
        <v>19900</v>
      </c>
      <c r="M99" s="43"/>
      <c r="N99" s="41" t="s">
        <v>282</v>
      </c>
      <c r="O99" s="88"/>
      <c r="P99" s="12"/>
    </row>
    <row r="100" spans="2:17" ht="29" x14ac:dyDescent="0.35">
      <c r="B100" s="100"/>
      <c r="C100" s="101"/>
      <c r="D100" s="88"/>
      <c r="E100" s="88"/>
      <c r="F100" s="88"/>
      <c r="G100" s="88"/>
      <c r="H100" s="88"/>
      <c r="I100" s="26" t="s">
        <v>283</v>
      </c>
      <c r="J100" s="16">
        <v>3</v>
      </c>
      <c r="K100" s="39">
        <f t="shared" si="0"/>
        <v>6633.333333333333</v>
      </c>
      <c r="L100" s="42">
        <v>19900</v>
      </c>
      <c r="M100" s="43"/>
      <c r="N100" s="41" t="s">
        <v>284</v>
      </c>
      <c r="O100" s="88"/>
      <c r="P100" s="12"/>
    </row>
    <row r="101" spans="2:17" ht="29" x14ac:dyDescent="0.35">
      <c r="B101" s="100"/>
      <c r="C101" s="101"/>
      <c r="D101" s="88"/>
      <c r="E101" s="88"/>
      <c r="F101" s="88"/>
      <c r="G101" s="88"/>
      <c r="H101" s="88"/>
      <c r="I101" s="26" t="s">
        <v>285</v>
      </c>
      <c r="J101" s="16">
        <v>10</v>
      </c>
      <c r="K101" s="39">
        <f t="shared" si="0"/>
        <v>2400</v>
      </c>
      <c r="L101" s="42">
        <v>24000</v>
      </c>
      <c r="M101" s="43"/>
      <c r="N101" s="41" t="s">
        <v>286</v>
      </c>
      <c r="O101" s="88"/>
      <c r="P101" s="12"/>
    </row>
    <row r="102" spans="2:17" ht="29" x14ac:dyDescent="0.35">
      <c r="B102" s="100"/>
      <c r="C102" s="101"/>
      <c r="D102" s="88"/>
      <c r="E102" s="88"/>
      <c r="F102" s="88"/>
      <c r="G102" s="88"/>
      <c r="H102" s="88"/>
      <c r="I102" s="26" t="s">
        <v>287</v>
      </c>
      <c r="J102" s="16">
        <v>5</v>
      </c>
      <c r="K102" s="39">
        <f t="shared" si="0"/>
        <v>7000</v>
      </c>
      <c r="L102" s="42">
        <v>35000</v>
      </c>
      <c r="M102" s="43"/>
      <c r="N102" s="41" t="s">
        <v>286</v>
      </c>
      <c r="O102" s="88"/>
      <c r="P102" s="12"/>
    </row>
    <row r="103" spans="2:17" x14ac:dyDescent="0.35">
      <c r="B103" s="100"/>
      <c r="C103" s="101"/>
      <c r="D103" s="88"/>
      <c r="E103" s="88"/>
      <c r="F103" s="88"/>
      <c r="G103" s="88"/>
      <c r="H103" s="88"/>
      <c r="I103" s="26" t="s">
        <v>288</v>
      </c>
      <c r="J103" s="16">
        <v>1</v>
      </c>
      <c r="K103" s="39">
        <f t="shared" si="0"/>
        <v>7500</v>
      </c>
      <c r="L103" s="42">
        <v>7500</v>
      </c>
      <c r="M103" s="43"/>
      <c r="N103" s="41" t="s">
        <v>289</v>
      </c>
      <c r="O103" s="88"/>
      <c r="P103" s="12"/>
    </row>
    <row r="104" spans="2:17" x14ac:dyDescent="0.35">
      <c r="B104" s="100"/>
      <c r="C104" s="101"/>
      <c r="D104" s="88"/>
      <c r="E104" s="88"/>
      <c r="F104" s="88"/>
      <c r="G104" s="88"/>
      <c r="H104" s="88"/>
      <c r="I104" s="26" t="s">
        <v>290</v>
      </c>
      <c r="J104" s="16">
        <v>2</v>
      </c>
      <c r="K104" s="39">
        <v>15000</v>
      </c>
      <c r="L104" s="42">
        <v>30000</v>
      </c>
      <c r="M104" s="43"/>
      <c r="N104" s="41" t="s">
        <v>289</v>
      </c>
      <c r="O104" s="88"/>
      <c r="P104" s="12"/>
    </row>
    <row r="105" spans="2:17" ht="43.5" x14ac:dyDescent="0.35">
      <c r="B105" s="100"/>
      <c r="C105" s="101"/>
      <c r="D105" s="88"/>
      <c r="E105" s="88"/>
      <c r="F105" s="88"/>
      <c r="G105" s="88"/>
      <c r="H105" s="88"/>
      <c r="I105" s="26" t="s">
        <v>291</v>
      </c>
      <c r="J105" s="16">
        <v>15</v>
      </c>
      <c r="K105" s="42">
        <f t="shared" si="0"/>
        <v>1200</v>
      </c>
      <c r="L105" s="42">
        <v>18000</v>
      </c>
      <c r="M105" s="43"/>
      <c r="N105" s="41" t="s">
        <v>292</v>
      </c>
      <c r="O105" s="88"/>
      <c r="P105" s="12"/>
    </row>
    <row r="106" spans="2:17" ht="29" x14ac:dyDescent="0.35">
      <c r="B106" s="100"/>
      <c r="C106" s="101"/>
      <c r="D106" s="88"/>
      <c r="E106" s="88"/>
      <c r="F106" s="88"/>
      <c r="G106" s="88"/>
      <c r="H106" s="88"/>
      <c r="I106" s="26" t="s">
        <v>293</v>
      </c>
      <c r="J106" s="16">
        <v>10</v>
      </c>
      <c r="K106" s="42">
        <f t="shared" si="0"/>
        <v>2200</v>
      </c>
      <c r="L106" s="42">
        <v>22000</v>
      </c>
      <c r="M106" s="43"/>
      <c r="N106" s="41" t="s">
        <v>294</v>
      </c>
      <c r="O106" s="88"/>
      <c r="P106" s="12"/>
    </row>
    <row r="107" spans="2:17" x14ac:dyDescent="0.35">
      <c r="B107" s="100"/>
      <c r="C107" s="101"/>
      <c r="D107" s="88"/>
      <c r="E107" s="88"/>
      <c r="F107" s="88"/>
      <c r="G107" s="88"/>
      <c r="H107" s="88"/>
      <c r="I107" s="26" t="s">
        <v>295</v>
      </c>
      <c r="J107" s="16">
        <v>2</v>
      </c>
      <c r="K107" s="42">
        <f t="shared" si="0"/>
        <v>3000</v>
      </c>
      <c r="L107" s="42">
        <v>6000</v>
      </c>
      <c r="M107" s="43"/>
      <c r="N107" s="41" t="s">
        <v>296</v>
      </c>
      <c r="O107" s="88"/>
      <c r="P107" s="12"/>
    </row>
    <row r="108" spans="2:17" ht="29" x14ac:dyDescent="0.35">
      <c r="B108" s="100"/>
      <c r="C108" s="101"/>
      <c r="D108" s="88"/>
      <c r="E108" s="88"/>
      <c r="F108" s="88"/>
      <c r="G108" s="88"/>
      <c r="H108" s="88"/>
      <c r="I108" s="26" t="s">
        <v>297</v>
      </c>
      <c r="J108" s="16">
        <v>1</v>
      </c>
      <c r="K108" s="42">
        <f t="shared" si="0"/>
        <v>4900</v>
      </c>
      <c r="L108" s="42">
        <v>4900</v>
      </c>
      <c r="M108" s="43"/>
      <c r="N108" s="41" t="s">
        <v>298</v>
      </c>
      <c r="O108" s="88"/>
      <c r="P108" s="12"/>
    </row>
    <row r="109" spans="2:17" ht="29" x14ac:dyDescent="0.35">
      <c r="B109" s="100"/>
      <c r="C109" s="101"/>
      <c r="D109" s="88"/>
      <c r="E109" s="88"/>
      <c r="F109" s="88"/>
      <c r="G109" s="88"/>
      <c r="H109" s="88"/>
      <c r="I109" s="26" t="s">
        <v>299</v>
      </c>
      <c r="J109" s="16">
        <v>2</v>
      </c>
      <c r="K109" s="42">
        <f t="shared" si="0"/>
        <v>6000</v>
      </c>
      <c r="L109" s="42">
        <v>12000</v>
      </c>
      <c r="M109" s="43"/>
      <c r="N109" s="41" t="s">
        <v>300</v>
      </c>
      <c r="O109" s="88"/>
      <c r="P109" s="12"/>
    </row>
    <row r="110" spans="2:17" ht="29" x14ac:dyDescent="0.35">
      <c r="B110" s="100"/>
      <c r="C110" s="101"/>
      <c r="D110" s="88"/>
      <c r="E110" s="88"/>
      <c r="F110" s="88"/>
      <c r="G110" s="88"/>
      <c r="H110" s="88"/>
      <c r="I110" s="26" t="s">
        <v>301</v>
      </c>
      <c r="J110" s="16">
        <v>12</v>
      </c>
      <c r="K110" s="42">
        <f t="shared" si="0"/>
        <v>666.66666666666663</v>
      </c>
      <c r="L110" s="42">
        <v>8000</v>
      </c>
      <c r="M110" s="43"/>
      <c r="N110" s="41" t="s">
        <v>302</v>
      </c>
      <c r="O110" s="88"/>
      <c r="P110" s="29"/>
    </row>
    <row r="111" spans="2:17" ht="57.75" customHeight="1" x14ac:dyDescent="0.35">
      <c r="B111" s="110" t="s">
        <v>456</v>
      </c>
      <c r="C111" s="13"/>
      <c r="D111" s="13"/>
      <c r="E111" s="88" t="s">
        <v>304</v>
      </c>
      <c r="F111" s="88" t="s">
        <v>305</v>
      </c>
      <c r="G111" s="88" t="s">
        <v>307</v>
      </c>
      <c r="H111" s="88" t="s">
        <v>457</v>
      </c>
      <c r="I111" s="32" t="s">
        <v>308</v>
      </c>
      <c r="J111" s="33">
        <v>1</v>
      </c>
      <c r="K111" s="44"/>
      <c r="L111" s="44">
        <f>J111*K111</f>
        <v>0</v>
      </c>
      <c r="M111" s="13"/>
      <c r="N111" s="13"/>
      <c r="O111" s="88" t="s">
        <v>309</v>
      </c>
      <c r="P111" s="12"/>
      <c r="Q111" s="13"/>
    </row>
    <row r="112" spans="2:17" ht="58" x14ac:dyDescent="0.35">
      <c r="B112" s="110"/>
      <c r="C112" s="13"/>
      <c r="D112" s="13"/>
      <c r="E112" s="88"/>
      <c r="F112" s="88"/>
      <c r="G112" s="88"/>
      <c r="H112" s="88"/>
      <c r="I112" s="32" t="s">
        <v>310</v>
      </c>
      <c r="J112" s="33">
        <v>1</v>
      </c>
      <c r="K112" s="44"/>
      <c r="L112" s="44">
        <f>J112*K112</f>
        <v>0</v>
      </c>
      <c r="M112" s="13"/>
      <c r="N112" s="13"/>
      <c r="O112" s="88"/>
    </row>
    <row r="113" spans="2:15" ht="29" x14ac:dyDescent="0.35">
      <c r="B113" s="110"/>
      <c r="C113" s="13"/>
      <c r="D113" s="13"/>
      <c r="E113" s="88"/>
      <c r="F113" s="88"/>
      <c r="G113" s="88"/>
      <c r="H113" s="88"/>
      <c r="I113" s="32" t="s">
        <v>311</v>
      </c>
      <c r="J113" s="33">
        <v>2</v>
      </c>
      <c r="K113" s="44"/>
      <c r="L113" s="44">
        <f t="shared" ref="L113" si="1">J113*K113</f>
        <v>0</v>
      </c>
      <c r="M113" s="13"/>
      <c r="N113" s="13"/>
      <c r="O113" s="88"/>
    </row>
    <row r="114" spans="2:15" x14ac:dyDescent="0.35">
      <c r="B114" s="110"/>
      <c r="C114" s="13"/>
      <c r="D114" s="13"/>
      <c r="E114" s="88"/>
      <c r="F114" s="88"/>
      <c r="G114" s="88"/>
      <c r="H114" s="88"/>
      <c r="I114" s="26" t="s">
        <v>312</v>
      </c>
      <c r="J114" s="16">
        <v>6</v>
      </c>
      <c r="K114" s="44">
        <v>10500</v>
      </c>
      <c r="L114" s="44">
        <f>J114*K114</f>
        <v>63000</v>
      </c>
      <c r="M114" s="13"/>
      <c r="N114" s="13"/>
      <c r="O114" s="88"/>
    </row>
    <row r="115" spans="2:15" ht="43.5" customHeight="1" x14ac:dyDescent="0.35">
      <c r="B115" s="110"/>
      <c r="C115" s="13"/>
      <c r="D115" s="13"/>
      <c r="E115" s="88"/>
      <c r="F115" s="88"/>
      <c r="G115" s="88"/>
      <c r="H115" s="88"/>
      <c r="I115" s="26" t="s">
        <v>313</v>
      </c>
      <c r="J115" s="16">
        <v>1</v>
      </c>
      <c r="K115" s="44">
        <v>10000</v>
      </c>
      <c r="L115" s="44">
        <f>J115*K115</f>
        <v>10000</v>
      </c>
      <c r="M115" s="13"/>
      <c r="N115" s="101" t="s">
        <v>458</v>
      </c>
      <c r="O115" s="88"/>
    </row>
    <row r="116" spans="2:15" ht="43.5" x14ac:dyDescent="0.35">
      <c r="B116" s="110"/>
      <c r="C116" s="13"/>
      <c r="D116" s="13"/>
      <c r="E116" s="88"/>
      <c r="F116" s="88"/>
      <c r="G116" s="88"/>
      <c r="H116" s="88"/>
      <c r="I116" s="34" t="s">
        <v>314</v>
      </c>
      <c r="J116" s="35">
        <v>5</v>
      </c>
      <c r="K116" s="44"/>
      <c r="L116" s="44">
        <f>J116*K116</f>
        <v>0</v>
      </c>
      <c r="M116" s="13"/>
      <c r="N116" s="101"/>
      <c r="O116" s="88"/>
    </row>
    <row r="117" spans="2:15" x14ac:dyDescent="0.35">
      <c r="B117" s="110"/>
      <c r="C117" s="13"/>
      <c r="D117" s="13"/>
      <c r="E117" s="88"/>
      <c r="F117" s="88"/>
      <c r="G117" s="88"/>
      <c r="H117" s="88"/>
      <c r="I117" s="26" t="s">
        <v>315</v>
      </c>
      <c r="J117" s="16">
        <v>1</v>
      </c>
      <c r="K117" s="44">
        <v>3000</v>
      </c>
      <c r="L117" s="44">
        <f>J117*K117</f>
        <v>3000</v>
      </c>
      <c r="M117" s="13"/>
      <c r="N117" s="101"/>
      <c r="O117" s="88"/>
    </row>
    <row r="118" spans="2:15" x14ac:dyDescent="0.35">
      <c r="B118" s="110"/>
      <c r="C118" s="13"/>
      <c r="D118" s="13"/>
      <c r="E118" s="88"/>
      <c r="F118" s="88"/>
      <c r="G118" s="88"/>
      <c r="H118" s="88"/>
      <c r="I118" s="34" t="s">
        <v>316</v>
      </c>
      <c r="J118" s="35">
        <v>10</v>
      </c>
      <c r="K118" s="44"/>
      <c r="L118" s="44">
        <f t="shared" ref="L118:L123" si="2">J118*K118</f>
        <v>0</v>
      </c>
      <c r="M118" s="13"/>
      <c r="N118" s="13"/>
      <c r="O118" s="88"/>
    </row>
    <row r="119" spans="2:15" ht="409.5" x14ac:dyDescent="0.35">
      <c r="B119" s="110"/>
      <c r="C119" s="13"/>
      <c r="D119" s="13"/>
      <c r="E119" s="88"/>
      <c r="F119" s="88"/>
      <c r="G119" s="88"/>
      <c r="H119" s="88"/>
      <c r="I119" s="26" t="s">
        <v>317</v>
      </c>
      <c r="J119" s="16">
        <v>1</v>
      </c>
      <c r="K119" s="44">
        <v>10000</v>
      </c>
      <c r="L119" s="44">
        <f t="shared" si="2"/>
        <v>10000</v>
      </c>
      <c r="M119" s="13"/>
      <c r="N119" s="36" t="s">
        <v>459</v>
      </c>
      <c r="O119" s="88"/>
    </row>
    <row r="120" spans="2:15" ht="319" x14ac:dyDescent="0.35">
      <c r="B120" s="110"/>
      <c r="C120" s="13"/>
      <c r="D120" s="13"/>
      <c r="E120" s="88"/>
      <c r="F120" s="88"/>
      <c r="G120" s="88"/>
      <c r="H120" s="88"/>
      <c r="I120" s="26" t="s">
        <v>318</v>
      </c>
      <c r="J120" s="16">
        <v>2</v>
      </c>
      <c r="K120" s="44">
        <v>15000</v>
      </c>
      <c r="L120" s="44">
        <f t="shared" si="2"/>
        <v>30000</v>
      </c>
      <c r="M120" s="13"/>
      <c r="N120" s="36" t="s">
        <v>460</v>
      </c>
      <c r="O120" s="88"/>
    </row>
    <row r="121" spans="2:15" x14ac:dyDescent="0.35">
      <c r="B121" s="110"/>
      <c r="C121" s="13"/>
      <c r="D121" s="13"/>
      <c r="E121" s="88"/>
      <c r="F121" s="88"/>
      <c r="G121" s="88"/>
      <c r="H121" s="88"/>
      <c r="I121" s="34" t="s">
        <v>319</v>
      </c>
      <c r="J121" s="35">
        <v>2</v>
      </c>
      <c r="K121" s="44">
        <v>15000</v>
      </c>
      <c r="L121" s="44">
        <f t="shared" si="2"/>
        <v>30000</v>
      </c>
      <c r="M121" s="13"/>
      <c r="N121" s="13"/>
      <c r="O121" s="88"/>
    </row>
    <row r="122" spans="2:15" x14ac:dyDescent="0.35">
      <c r="B122" s="110"/>
      <c r="C122" s="13"/>
      <c r="D122" s="13"/>
      <c r="E122" s="88"/>
      <c r="F122" s="88"/>
      <c r="G122" s="88"/>
      <c r="H122" s="88"/>
      <c r="I122" s="34" t="s">
        <v>320</v>
      </c>
      <c r="J122" s="35">
        <v>3</v>
      </c>
      <c r="K122" s="44">
        <v>2000</v>
      </c>
      <c r="L122" s="44">
        <f t="shared" si="2"/>
        <v>6000</v>
      </c>
      <c r="M122" s="13"/>
      <c r="N122" s="13"/>
      <c r="O122" s="88"/>
    </row>
    <row r="123" spans="2:15" x14ac:dyDescent="0.35">
      <c r="B123" s="110"/>
      <c r="C123" s="13"/>
      <c r="D123" s="13"/>
      <c r="E123" s="88"/>
      <c r="F123" s="88"/>
      <c r="G123" s="88"/>
      <c r="H123" s="88"/>
      <c r="I123" s="26" t="s">
        <v>321</v>
      </c>
      <c r="J123" s="16">
        <v>1</v>
      </c>
      <c r="K123" s="44">
        <v>35000</v>
      </c>
      <c r="L123" s="44">
        <f t="shared" si="2"/>
        <v>35000</v>
      </c>
      <c r="M123" s="13"/>
      <c r="N123" s="13"/>
      <c r="O123" s="88"/>
    </row>
    <row r="124" spans="2:15" ht="102" customHeight="1" x14ac:dyDescent="0.35">
      <c r="B124" s="23" t="s">
        <v>461</v>
      </c>
      <c r="C124" s="13"/>
      <c r="D124" s="13"/>
      <c r="E124" s="88" t="s">
        <v>323</v>
      </c>
      <c r="F124" s="45" t="s">
        <v>462</v>
      </c>
      <c r="G124" s="15" t="s">
        <v>346</v>
      </c>
      <c r="H124" s="88" t="s">
        <v>326</v>
      </c>
      <c r="I124" s="16" t="s">
        <v>327</v>
      </c>
      <c r="J124" s="16" t="s">
        <v>328</v>
      </c>
      <c r="K124" s="44">
        <v>35000</v>
      </c>
      <c r="L124" s="44" t="e">
        <f>J124*K124</f>
        <v>#VALUE!</v>
      </c>
      <c r="M124" s="13"/>
      <c r="N124" s="13"/>
      <c r="O124" s="15"/>
    </row>
    <row r="125" spans="2:15" ht="78" customHeight="1" x14ac:dyDescent="0.35">
      <c r="B125" s="46" t="s">
        <v>463</v>
      </c>
      <c r="C125" s="13"/>
      <c r="D125" s="13"/>
      <c r="E125" s="88"/>
      <c r="F125" s="25" t="s">
        <v>464</v>
      </c>
      <c r="G125" s="15" t="s">
        <v>346</v>
      </c>
      <c r="H125" s="88"/>
      <c r="I125" s="16" t="s">
        <v>332</v>
      </c>
      <c r="J125" s="16">
        <v>30</v>
      </c>
      <c r="K125" s="44">
        <v>2000</v>
      </c>
      <c r="L125" s="44">
        <f>J125*K125</f>
        <v>60000</v>
      </c>
      <c r="M125" s="13"/>
      <c r="N125" s="13"/>
      <c r="O125" s="13"/>
    </row>
    <row r="126" spans="2:15" ht="93" customHeight="1" x14ac:dyDescent="0.35">
      <c r="B126" s="93" t="s">
        <v>465</v>
      </c>
      <c r="C126" s="13"/>
      <c r="D126" s="13"/>
      <c r="E126" s="88"/>
      <c r="F126" s="111" t="s">
        <v>466</v>
      </c>
      <c r="G126" s="88" t="s">
        <v>346</v>
      </c>
      <c r="H126" s="88"/>
      <c r="I126" s="16" t="s">
        <v>336</v>
      </c>
      <c r="J126" s="47">
        <v>1</v>
      </c>
      <c r="K126" s="14"/>
      <c r="L126" s="14"/>
      <c r="M126" s="13"/>
      <c r="N126" s="13"/>
      <c r="O126" s="13"/>
    </row>
    <row r="127" spans="2:15" ht="84.75" customHeight="1" x14ac:dyDescent="0.35">
      <c r="B127" s="93"/>
      <c r="C127" s="13"/>
      <c r="D127" s="13"/>
      <c r="E127" s="88"/>
      <c r="F127" s="112"/>
      <c r="G127" s="88"/>
      <c r="H127" s="88"/>
      <c r="I127" s="16" t="s">
        <v>337</v>
      </c>
      <c r="J127" s="16">
        <v>4</v>
      </c>
      <c r="K127" s="44"/>
      <c r="L127" s="44"/>
      <c r="M127" s="13"/>
      <c r="N127" s="13"/>
      <c r="O127" s="13"/>
    </row>
    <row r="128" spans="2:15" ht="88.5" customHeight="1" x14ac:dyDescent="0.35">
      <c r="B128" s="93" t="s">
        <v>467</v>
      </c>
      <c r="C128" s="13"/>
      <c r="D128" s="13"/>
      <c r="E128" s="88"/>
      <c r="F128" s="111" t="s">
        <v>468</v>
      </c>
      <c r="G128" s="88" t="s">
        <v>346</v>
      </c>
      <c r="H128" s="88"/>
      <c r="I128" s="26" t="s">
        <v>341</v>
      </c>
      <c r="J128" s="16">
        <v>30</v>
      </c>
      <c r="K128" s="44">
        <v>35000</v>
      </c>
      <c r="L128" s="44">
        <f>J128*K128</f>
        <v>1050000</v>
      </c>
      <c r="M128" s="13"/>
      <c r="N128" s="13"/>
      <c r="O128" s="13"/>
    </row>
    <row r="129" spans="2:15" ht="97.5" customHeight="1" x14ac:dyDescent="0.35">
      <c r="B129" s="93"/>
      <c r="C129" s="13"/>
      <c r="D129" s="13"/>
      <c r="E129" s="88"/>
      <c r="F129" s="112"/>
      <c r="G129" s="88"/>
      <c r="H129" s="88"/>
      <c r="I129" s="26" t="s">
        <v>342</v>
      </c>
      <c r="J129" s="16">
        <v>1</v>
      </c>
      <c r="K129" s="44">
        <v>35000</v>
      </c>
      <c r="L129" s="44">
        <f>J129*K129</f>
        <v>35000</v>
      </c>
      <c r="M129" s="13"/>
      <c r="N129" s="13"/>
      <c r="O129" s="13"/>
    </row>
    <row r="130" spans="2:15" ht="72.75" customHeight="1" x14ac:dyDescent="0.35">
      <c r="B130" s="93" t="s">
        <v>469</v>
      </c>
      <c r="C130" s="13"/>
      <c r="D130" s="13"/>
      <c r="E130" s="88"/>
      <c r="F130" s="111" t="s">
        <v>470</v>
      </c>
      <c r="G130" s="88" t="s">
        <v>346</v>
      </c>
      <c r="H130" s="88"/>
      <c r="I130" s="26" t="s">
        <v>347</v>
      </c>
      <c r="J130" s="16">
        <v>5</v>
      </c>
      <c r="K130" s="44">
        <v>35000</v>
      </c>
      <c r="L130" s="44">
        <f>J130*K130</f>
        <v>175000</v>
      </c>
      <c r="M130" s="13"/>
      <c r="N130" s="13"/>
      <c r="O130" s="13"/>
    </row>
    <row r="131" spans="2:15" ht="72.75" customHeight="1" x14ac:dyDescent="0.35">
      <c r="B131" s="93"/>
      <c r="C131" s="13"/>
      <c r="D131" s="13"/>
      <c r="E131" s="88"/>
      <c r="F131" s="112"/>
      <c r="G131" s="88"/>
      <c r="H131" s="88"/>
      <c r="I131" s="48" t="s">
        <v>348</v>
      </c>
      <c r="J131" s="49">
        <v>6</v>
      </c>
      <c r="K131" s="44">
        <v>35000</v>
      </c>
      <c r="L131" s="44">
        <f>J131*K131</f>
        <v>210000</v>
      </c>
      <c r="M131" s="13"/>
      <c r="N131" s="13"/>
      <c r="O131" s="13"/>
    </row>
    <row r="132" spans="2:15" ht="42.75" customHeight="1" x14ac:dyDescent="0.35">
      <c r="B132" s="93" t="s">
        <v>471</v>
      </c>
      <c r="C132" s="13"/>
      <c r="D132" s="13"/>
      <c r="E132" s="88"/>
      <c r="F132" s="111" t="s">
        <v>472</v>
      </c>
      <c r="G132" s="88" t="s">
        <v>346</v>
      </c>
      <c r="H132" s="88"/>
      <c r="I132" s="27" t="s">
        <v>352</v>
      </c>
      <c r="J132" s="19">
        <v>5</v>
      </c>
      <c r="K132" s="44"/>
      <c r="L132" s="44"/>
      <c r="M132" s="13"/>
      <c r="N132" s="13"/>
      <c r="O132" s="13"/>
    </row>
    <row r="133" spans="2:15" ht="43.5" customHeight="1" x14ac:dyDescent="0.35">
      <c r="B133" s="93"/>
      <c r="C133" s="13"/>
      <c r="D133" s="13"/>
      <c r="E133" s="88"/>
      <c r="F133" s="112"/>
      <c r="G133" s="88"/>
      <c r="H133" s="88"/>
      <c r="I133" s="26" t="s">
        <v>353</v>
      </c>
      <c r="J133" s="16">
        <v>20</v>
      </c>
      <c r="K133" s="44">
        <v>35000</v>
      </c>
      <c r="L133" s="44">
        <f>J133*K133</f>
        <v>700000</v>
      </c>
      <c r="M133" s="13"/>
      <c r="N133" s="13"/>
      <c r="O133" s="13"/>
    </row>
    <row r="134" spans="2:15" ht="41.25" customHeight="1" x14ac:dyDescent="0.35">
      <c r="B134" s="93"/>
      <c r="C134" s="13"/>
      <c r="D134" s="13"/>
      <c r="E134" s="88"/>
      <c r="F134" s="112"/>
      <c r="G134" s="88"/>
      <c r="H134" s="88"/>
      <c r="I134" s="27" t="s">
        <v>354</v>
      </c>
      <c r="J134" s="19">
        <v>4</v>
      </c>
      <c r="K134" s="44">
        <v>35000</v>
      </c>
      <c r="L134" s="44">
        <f>J134*K134</f>
        <v>140000</v>
      </c>
      <c r="M134" s="13"/>
      <c r="N134" s="13"/>
      <c r="O134" s="13"/>
    </row>
    <row r="135" spans="2:15" ht="33" customHeight="1" x14ac:dyDescent="0.35">
      <c r="B135" s="97" t="s">
        <v>355</v>
      </c>
      <c r="C135" s="12"/>
      <c r="D135" s="13"/>
      <c r="E135" s="89" t="s">
        <v>356</v>
      </c>
      <c r="F135" s="88" t="s">
        <v>357</v>
      </c>
      <c r="G135" s="88" t="s">
        <v>473</v>
      </c>
      <c r="H135" s="88" t="s">
        <v>361</v>
      </c>
      <c r="I135" s="27" t="s">
        <v>362</v>
      </c>
      <c r="J135" s="19">
        <v>300</v>
      </c>
      <c r="K135" s="44"/>
      <c r="L135" s="44"/>
      <c r="M135" s="13"/>
      <c r="N135" s="13"/>
      <c r="O135" s="13">
        <v>12</v>
      </c>
    </row>
    <row r="136" spans="2:15" x14ac:dyDescent="0.35">
      <c r="B136" s="97"/>
      <c r="C136" s="12"/>
      <c r="D136" s="13"/>
      <c r="E136" s="99"/>
      <c r="F136" s="88"/>
      <c r="G136" s="88"/>
      <c r="H136" s="88"/>
      <c r="I136" s="34" t="s">
        <v>363</v>
      </c>
      <c r="J136" s="35">
        <v>10</v>
      </c>
      <c r="K136" s="44"/>
      <c r="L136" s="24"/>
      <c r="M136" s="13"/>
      <c r="N136" s="13"/>
      <c r="O136" s="13"/>
    </row>
    <row r="137" spans="2:15" x14ac:dyDescent="0.35">
      <c r="B137" s="97"/>
      <c r="C137" s="12"/>
      <c r="D137" s="13"/>
      <c r="E137" s="99"/>
      <c r="F137" s="88"/>
      <c r="G137" s="88"/>
      <c r="H137" s="88"/>
      <c r="I137" s="27" t="s">
        <v>364</v>
      </c>
      <c r="J137" s="19">
        <v>5</v>
      </c>
      <c r="K137" s="44"/>
      <c r="L137" s="24"/>
      <c r="M137" s="13"/>
      <c r="N137" s="13"/>
      <c r="O137" s="13"/>
    </row>
    <row r="138" spans="2:15" ht="87" x14ac:dyDescent="0.35">
      <c r="B138" s="97"/>
      <c r="C138" s="12"/>
      <c r="D138" s="13"/>
      <c r="E138" s="99"/>
      <c r="F138" s="88"/>
      <c r="G138" s="88"/>
      <c r="H138" s="88"/>
      <c r="I138" s="27" t="s">
        <v>365</v>
      </c>
      <c r="J138" s="19">
        <v>300</v>
      </c>
      <c r="K138" s="44"/>
      <c r="L138" s="24"/>
      <c r="M138" s="13"/>
      <c r="N138" s="13"/>
      <c r="O138" s="13"/>
    </row>
    <row r="139" spans="2:15" x14ac:dyDescent="0.35">
      <c r="B139" s="97"/>
      <c r="E139" s="99"/>
      <c r="F139" s="94"/>
      <c r="G139" s="92"/>
      <c r="H139" s="92"/>
      <c r="I139" s="50" t="s">
        <v>366</v>
      </c>
      <c r="J139" s="51">
        <v>2</v>
      </c>
      <c r="K139" s="52"/>
      <c r="L139" s="53"/>
      <c r="M139" s="54"/>
    </row>
    <row r="140" spans="2:15" x14ac:dyDescent="0.35">
      <c r="B140" s="97"/>
      <c r="E140" s="99"/>
      <c r="F140" s="95"/>
      <c r="G140" s="88"/>
      <c r="H140" s="88"/>
      <c r="I140" s="34" t="s">
        <v>367</v>
      </c>
      <c r="J140" s="55">
        <v>2</v>
      </c>
      <c r="K140" s="44">
        <v>35000</v>
      </c>
      <c r="L140" s="24"/>
      <c r="M140" s="13"/>
    </row>
    <row r="141" spans="2:15" x14ac:dyDescent="0.35">
      <c r="B141" s="97"/>
      <c r="E141" s="99"/>
      <c r="F141" s="95"/>
      <c r="G141" s="88"/>
      <c r="H141" s="88"/>
      <c r="I141" s="34" t="s">
        <v>368</v>
      </c>
      <c r="J141" s="55">
        <v>1</v>
      </c>
      <c r="K141" s="44">
        <v>35000</v>
      </c>
      <c r="L141" s="24"/>
      <c r="M141" s="13"/>
    </row>
    <row r="142" spans="2:15" x14ac:dyDescent="0.35">
      <c r="B142" s="97"/>
      <c r="E142" s="99"/>
      <c r="F142" s="95"/>
      <c r="G142" s="88"/>
      <c r="H142" s="88"/>
      <c r="I142" s="34" t="s">
        <v>369</v>
      </c>
      <c r="J142" s="55">
        <v>1</v>
      </c>
      <c r="K142" s="24"/>
      <c r="L142" s="24"/>
      <c r="M142" s="13"/>
    </row>
    <row r="143" spans="2:15" x14ac:dyDescent="0.35">
      <c r="B143" s="97"/>
      <c r="E143" s="99"/>
      <c r="F143" s="95"/>
      <c r="G143" s="88"/>
      <c r="H143" s="88"/>
      <c r="I143" s="26" t="s">
        <v>370</v>
      </c>
      <c r="J143" s="56">
        <v>15</v>
      </c>
      <c r="K143" s="24"/>
      <c r="L143" s="24"/>
      <c r="M143" s="13"/>
    </row>
    <row r="144" spans="2:15" x14ac:dyDescent="0.35">
      <c r="B144" s="98"/>
      <c r="E144" s="92"/>
      <c r="F144" s="96"/>
      <c r="G144" s="89"/>
      <c r="H144" s="89"/>
      <c r="I144" s="57" t="s">
        <v>371</v>
      </c>
      <c r="J144" s="58">
        <v>10</v>
      </c>
      <c r="K144" s="59"/>
      <c r="L144" s="59"/>
      <c r="M144" s="30"/>
    </row>
    <row r="145" spans="2:15" ht="115.5" customHeight="1" x14ac:dyDescent="0.35">
      <c r="B145" s="90" t="s">
        <v>474</v>
      </c>
      <c r="C145" s="13"/>
      <c r="D145" s="13"/>
      <c r="E145" s="88" t="s">
        <v>372</v>
      </c>
      <c r="F145" s="88" t="s">
        <v>373</v>
      </c>
      <c r="G145" s="88" t="s">
        <v>346</v>
      </c>
      <c r="H145" s="88" t="s">
        <v>376</v>
      </c>
      <c r="I145" s="26" t="s">
        <v>377</v>
      </c>
      <c r="J145" s="16">
        <v>9</v>
      </c>
      <c r="K145" s="15" t="s">
        <v>378</v>
      </c>
      <c r="L145" s="24">
        <f>9*10500</f>
        <v>94500</v>
      </c>
      <c r="M145" s="13"/>
      <c r="N145" s="13"/>
      <c r="O145" s="13">
        <v>5</v>
      </c>
    </row>
    <row r="146" spans="2:15" x14ac:dyDescent="0.35">
      <c r="B146" s="90"/>
      <c r="C146" s="13"/>
      <c r="D146" s="13"/>
      <c r="E146" s="88"/>
      <c r="F146" s="88"/>
      <c r="G146" s="88"/>
      <c r="H146" s="88"/>
      <c r="I146" s="26" t="s">
        <v>379</v>
      </c>
      <c r="J146" s="16">
        <v>2</v>
      </c>
      <c r="K146" s="24" t="s">
        <v>380</v>
      </c>
      <c r="L146" s="24" t="s">
        <v>381</v>
      </c>
      <c r="M146" s="13"/>
      <c r="N146" s="13"/>
      <c r="O146" s="13"/>
    </row>
    <row r="147" spans="2:15" x14ac:dyDescent="0.35">
      <c r="B147" s="90"/>
      <c r="C147" s="13"/>
      <c r="D147" s="13"/>
      <c r="E147" s="88"/>
      <c r="F147" s="88"/>
      <c r="G147" s="88"/>
      <c r="H147" s="88"/>
      <c r="I147" s="26" t="s">
        <v>382</v>
      </c>
      <c r="J147" s="16">
        <v>2</v>
      </c>
      <c r="K147" s="24" t="s">
        <v>381</v>
      </c>
      <c r="L147" s="24" t="s">
        <v>383</v>
      </c>
      <c r="M147" s="13"/>
      <c r="N147" s="13"/>
      <c r="O147" s="13"/>
    </row>
    <row r="148" spans="2:15" x14ac:dyDescent="0.35">
      <c r="B148" s="90"/>
      <c r="C148" s="13"/>
      <c r="D148" s="13"/>
      <c r="E148" s="88"/>
      <c r="F148" s="88"/>
      <c r="G148" s="88"/>
      <c r="H148" s="88"/>
      <c r="I148" s="26" t="s">
        <v>281</v>
      </c>
      <c r="J148" s="16">
        <v>3</v>
      </c>
      <c r="K148" s="24" t="s">
        <v>384</v>
      </c>
      <c r="L148" s="24" t="s">
        <v>385</v>
      </c>
      <c r="M148" s="13"/>
      <c r="N148" s="13"/>
      <c r="O148" s="13"/>
    </row>
    <row r="149" spans="2:15" x14ac:dyDescent="0.35">
      <c r="B149" s="90"/>
      <c r="C149" s="13"/>
      <c r="D149" s="13"/>
      <c r="E149" s="88"/>
      <c r="F149" s="88"/>
      <c r="G149" s="88"/>
      <c r="H149" s="88"/>
      <c r="I149" s="26" t="s">
        <v>283</v>
      </c>
      <c r="J149" s="16">
        <v>3</v>
      </c>
      <c r="K149" s="24" t="s">
        <v>384</v>
      </c>
      <c r="L149" s="24" t="s">
        <v>385</v>
      </c>
      <c r="M149" s="13"/>
      <c r="N149" s="13"/>
      <c r="O149" s="13"/>
    </row>
    <row r="150" spans="2:15" x14ac:dyDescent="0.35">
      <c r="B150" s="90"/>
      <c r="C150" s="13"/>
      <c r="D150" s="13"/>
      <c r="E150" s="88"/>
      <c r="F150" s="88"/>
      <c r="G150" s="88"/>
      <c r="H150" s="88"/>
      <c r="I150" s="26" t="s">
        <v>386</v>
      </c>
      <c r="J150" s="16">
        <v>1</v>
      </c>
      <c r="K150" s="24" t="s">
        <v>387</v>
      </c>
      <c r="L150" s="24" t="s">
        <v>387</v>
      </c>
      <c r="M150" s="13"/>
      <c r="N150" s="13"/>
      <c r="O150" s="13"/>
    </row>
    <row r="151" spans="2:15" x14ac:dyDescent="0.35">
      <c r="B151" s="91"/>
      <c r="C151" s="30"/>
      <c r="D151" s="30"/>
      <c r="E151" s="89"/>
      <c r="F151" s="89"/>
      <c r="G151" s="89"/>
      <c r="H151" s="89"/>
      <c r="I151" s="60" t="s">
        <v>388</v>
      </c>
      <c r="J151" s="61">
        <v>1</v>
      </c>
      <c r="K151" s="59" t="s">
        <v>389</v>
      </c>
      <c r="L151" s="59" t="s">
        <v>389</v>
      </c>
      <c r="M151" s="30"/>
      <c r="N151" s="30"/>
      <c r="O151" s="13"/>
    </row>
    <row r="152" spans="2:15" ht="192" customHeight="1" x14ac:dyDescent="0.35">
      <c r="B152" s="30" t="s">
        <v>475</v>
      </c>
      <c r="C152" s="30" t="s">
        <v>391</v>
      </c>
      <c r="D152" s="30" t="s">
        <v>392</v>
      </c>
      <c r="E152" s="30" t="s">
        <v>393</v>
      </c>
      <c r="F152" s="30" t="s">
        <v>394</v>
      </c>
      <c r="G152" s="30"/>
      <c r="H152" s="30"/>
      <c r="I152" s="62" t="s">
        <v>397</v>
      </c>
      <c r="J152" s="63">
        <v>6</v>
      </c>
      <c r="K152" s="59" t="s">
        <v>398</v>
      </c>
      <c r="L152" s="59" t="s">
        <v>399</v>
      </c>
      <c r="M152" s="30"/>
      <c r="N152" s="30" t="s">
        <v>400</v>
      </c>
      <c r="O152" s="17">
        <v>2</v>
      </c>
    </row>
    <row r="153" spans="2:15" ht="154.5" customHeight="1" x14ac:dyDescent="0.35">
      <c r="B153" s="88" t="s">
        <v>401</v>
      </c>
      <c r="C153" s="88" t="s">
        <v>402</v>
      </c>
      <c r="D153" s="88" t="s">
        <v>403</v>
      </c>
      <c r="E153" s="88" t="s">
        <v>404</v>
      </c>
      <c r="F153" s="101" t="s">
        <v>476</v>
      </c>
      <c r="G153" s="88" t="s">
        <v>346</v>
      </c>
      <c r="H153" s="88" t="s">
        <v>477</v>
      </c>
      <c r="I153" s="13" t="s">
        <v>407</v>
      </c>
      <c r="J153" s="15">
        <v>4</v>
      </c>
      <c r="K153" s="24" t="s">
        <v>408</v>
      </c>
      <c r="L153" s="24" t="s">
        <v>409</v>
      </c>
      <c r="M153" s="13"/>
      <c r="N153" s="13"/>
      <c r="O153" s="88" t="s">
        <v>410</v>
      </c>
    </row>
    <row r="154" spans="2:15" ht="26.25" customHeight="1" x14ac:dyDescent="0.35">
      <c r="B154" s="88"/>
      <c r="C154" s="88"/>
      <c r="D154" s="88"/>
      <c r="E154" s="88"/>
      <c r="F154" s="101"/>
      <c r="G154" s="88"/>
      <c r="H154" s="88"/>
      <c r="I154" s="13" t="s">
        <v>411</v>
      </c>
      <c r="J154" s="15">
        <v>4</v>
      </c>
      <c r="K154" s="24" t="s">
        <v>412</v>
      </c>
      <c r="L154" s="24" t="s">
        <v>413</v>
      </c>
      <c r="M154" s="13"/>
      <c r="N154" s="13"/>
      <c r="O154" s="88"/>
    </row>
  </sheetData>
  <autoFilter ref="A2:U152" xr:uid="{616CE8BA-D642-4A9F-B206-2DB3A7EB2054}"/>
  <mergeCells count="148">
    <mergeCell ref="O153:O154"/>
    <mergeCell ref="H153:H154"/>
    <mergeCell ref="G153:G154"/>
    <mergeCell ref="F153:F154"/>
    <mergeCell ref="E153:E154"/>
    <mergeCell ref="D153:D154"/>
    <mergeCell ref="C153:C154"/>
    <mergeCell ref="B153:B154"/>
    <mergeCell ref="O111:O123"/>
    <mergeCell ref="N115:N117"/>
    <mergeCell ref="H111:H123"/>
    <mergeCell ref="G111:G123"/>
    <mergeCell ref="F111:F123"/>
    <mergeCell ref="E111:E123"/>
    <mergeCell ref="B111:B123"/>
    <mergeCell ref="H124:H134"/>
    <mergeCell ref="E124:E134"/>
    <mergeCell ref="F126:F127"/>
    <mergeCell ref="G126:G127"/>
    <mergeCell ref="F128:F129"/>
    <mergeCell ref="G128:G129"/>
    <mergeCell ref="G130:G131"/>
    <mergeCell ref="F130:F131"/>
    <mergeCell ref="F132:F134"/>
    <mergeCell ref="A1:A2"/>
    <mergeCell ref="H1:H2"/>
    <mergeCell ref="G1:G2"/>
    <mergeCell ref="F1:F2"/>
    <mergeCell ref="E1:E2"/>
    <mergeCell ref="B1:B2"/>
    <mergeCell ref="I1:N1"/>
    <mergeCell ref="C1:C2"/>
    <mergeCell ref="D95:D110"/>
    <mergeCell ref="C95:C110"/>
    <mergeCell ref="B95:B110"/>
    <mergeCell ref="B11:B24"/>
    <mergeCell ref="C11:C24"/>
    <mergeCell ref="B3:B10"/>
    <mergeCell ref="C3:C10"/>
    <mergeCell ref="B38:B39"/>
    <mergeCell ref="C38:C39"/>
    <mergeCell ref="H38:H39"/>
    <mergeCell ref="B25:B37"/>
    <mergeCell ref="C25:C37"/>
    <mergeCell ref="D25:D37"/>
    <mergeCell ref="E25:E37"/>
    <mergeCell ref="G40:G41"/>
    <mergeCell ref="H40:H41"/>
    <mergeCell ref="F25:F37"/>
    <mergeCell ref="G25:G37"/>
    <mergeCell ref="H25:H37"/>
    <mergeCell ref="D38:D39"/>
    <mergeCell ref="E38:E39"/>
    <mergeCell ref="F38:F39"/>
    <mergeCell ref="G38:G39"/>
    <mergeCell ref="G45:G48"/>
    <mergeCell ref="H45:H48"/>
    <mergeCell ref="E45:E48"/>
    <mergeCell ref="F45:F48"/>
    <mergeCell ref="B40:B41"/>
    <mergeCell ref="C40:C41"/>
    <mergeCell ref="D40:D41"/>
    <mergeCell ref="E40:E41"/>
    <mergeCell ref="F40:F41"/>
    <mergeCell ref="G42:G43"/>
    <mergeCell ref="H42:H43"/>
    <mergeCell ref="F42:F43"/>
    <mergeCell ref="O95:O110"/>
    <mergeCell ref="H95:H110"/>
    <mergeCell ref="G95:G110"/>
    <mergeCell ref="F95:F110"/>
    <mergeCell ref="E95:E110"/>
    <mergeCell ref="G66:G70"/>
    <mergeCell ref="H66:H70"/>
    <mergeCell ref="G92:G94"/>
    <mergeCell ref="H92:H94"/>
    <mergeCell ref="G81:G86"/>
    <mergeCell ref="H81:H86"/>
    <mergeCell ref="G49:G65"/>
    <mergeCell ref="H49:H65"/>
    <mergeCell ref="B45:B48"/>
    <mergeCell ref="C45:C48"/>
    <mergeCell ref="D45:D48"/>
    <mergeCell ref="D1:D2"/>
    <mergeCell ref="O1:O2"/>
    <mergeCell ref="G3:G10"/>
    <mergeCell ref="H3:H10"/>
    <mergeCell ref="D11:D24"/>
    <mergeCell ref="E11:E24"/>
    <mergeCell ref="F11:F24"/>
    <mergeCell ref="G11:G24"/>
    <mergeCell ref="H11:H24"/>
    <mergeCell ref="D3:D10"/>
    <mergeCell ref="E3:E10"/>
    <mergeCell ref="F3:F10"/>
    <mergeCell ref="B42:B43"/>
    <mergeCell ref="C42:C43"/>
    <mergeCell ref="D42:D43"/>
    <mergeCell ref="E42:E43"/>
    <mergeCell ref="B66:B70"/>
    <mergeCell ref="C66:C70"/>
    <mergeCell ref="D66:D70"/>
    <mergeCell ref="E66:E70"/>
    <mergeCell ref="F66:F70"/>
    <mergeCell ref="B49:B65"/>
    <mergeCell ref="C49:C65"/>
    <mergeCell ref="D49:D65"/>
    <mergeCell ref="E49:E65"/>
    <mergeCell ref="F49:F65"/>
    <mergeCell ref="G87:G91"/>
    <mergeCell ref="H87:H91"/>
    <mergeCell ref="B81:B86"/>
    <mergeCell ref="C81:C86"/>
    <mergeCell ref="D81:D86"/>
    <mergeCell ref="E81:E86"/>
    <mergeCell ref="F81:F86"/>
    <mergeCell ref="B71:B80"/>
    <mergeCell ref="C71:C80"/>
    <mergeCell ref="D71:D80"/>
    <mergeCell ref="E71:E80"/>
    <mergeCell ref="F71:F80"/>
    <mergeCell ref="G71:G80"/>
    <mergeCell ref="H71:H80"/>
    <mergeCell ref="B92:B94"/>
    <mergeCell ref="C92:C94"/>
    <mergeCell ref="D92:D94"/>
    <mergeCell ref="E92:E94"/>
    <mergeCell ref="F92:F94"/>
    <mergeCell ref="B87:B91"/>
    <mergeCell ref="C87:C91"/>
    <mergeCell ref="D87:D91"/>
    <mergeCell ref="E87:E91"/>
    <mergeCell ref="F87:F91"/>
    <mergeCell ref="H145:H151"/>
    <mergeCell ref="G145:G151"/>
    <mergeCell ref="F145:F151"/>
    <mergeCell ref="E145:E151"/>
    <mergeCell ref="B145:B151"/>
    <mergeCell ref="G135:G144"/>
    <mergeCell ref="H135:H144"/>
    <mergeCell ref="B126:B127"/>
    <mergeCell ref="B128:B129"/>
    <mergeCell ref="B130:B131"/>
    <mergeCell ref="B132:B134"/>
    <mergeCell ref="F135:F144"/>
    <mergeCell ref="B135:B144"/>
    <mergeCell ref="E135:E144"/>
    <mergeCell ref="G132:G13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Solicitudes generales</vt:lpstr>
      <vt:lpstr>Exclusivo COMPRAS</vt:lpstr>
      <vt:lpstr>Hoja1</vt:lpstr>
      <vt:lpstr>Ubicación</vt:lpstr>
      <vt:lpstr>Bases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Esteban Vasquez Posada</dc:creator>
  <cp:keywords/>
  <dc:description/>
  <cp:lastModifiedBy>Sandra Milena Arias.</cp:lastModifiedBy>
  <cp:revision/>
  <dcterms:created xsi:type="dcterms:W3CDTF">2025-08-08T14:54:08Z</dcterms:created>
  <dcterms:modified xsi:type="dcterms:W3CDTF">2026-08-18T01:32:53Z</dcterms:modified>
  <cp:category/>
  <cp:contentStatus/>
</cp:coreProperties>
</file>